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65" windowWidth="15180" windowHeight="11520" tabRatio="850" activeTab="2"/>
  </bookViews>
  <sheets>
    <sheet name="DataNotes-README!" sheetId="1" r:id="rId1"/>
    <sheet name="Annual_Comp" sheetId="2" r:id="rId2"/>
    <sheet name="TZ_Priority_Rankings" sheetId="3" r:id="rId3"/>
    <sheet name="2018" sheetId="4" r:id="rId4"/>
    <sheet name="2017" sheetId="5" r:id="rId5"/>
    <sheet name="2016" sheetId="6" r:id="rId6"/>
    <sheet name="2015" sheetId="7" r:id="rId7"/>
    <sheet name="2014" sheetId="8" r:id="rId8"/>
    <sheet name="2013" sheetId="9" r:id="rId9"/>
    <sheet name="2012" sheetId="10" r:id="rId10"/>
    <sheet name="2011" sheetId="11" r:id="rId11"/>
    <sheet name="2010" sheetId="12" r:id="rId12"/>
    <sheet name="2009" sheetId="13" r:id="rId13"/>
    <sheet name="2008" sheetId="14" r:id="rId14"/>
    <sheet name="Annual VMT" sheetId="15" state="hidden" r:id="rId15"/>
  </sheets>
  <definedNames>
    <definedName name="_xlfn.SUMIFS" hidden="1">#NAME?</definedName>
    <definedName name="_xlnm.Print_Titles" localSheetId="13">'2008'!$A:$A,'2008'!$1:$1</definedName>
    <definedName name="_xlnm.Print_Titles" localSheetId="12">'2009'!$A:$A,'2009'!$1:$1</definedName>
    <definedName name="_xlnm.Print_Titles" localSheetId="11">'2010'!$A:$A,'2010'!$1:$1</definedName>
    <definedName name="_xlnm.Print_Titles" localSheetId="10">'2011'!$A:$A,'2011'!$1:$1</definedName>
    <definedName name="_xlnm.Print_Titles" localSheetId="9">'2012'!$A:$A,'2012'!$1:$1</definedName>
    <definedName name="_xlnm.Print_Titles" localSheetId="8">'2013'!$A:$A,'2013'!$1:$1</definedName>
  </definedNames>
  <calcPr fullCalcOnLoad="1"/>
</workbook>
</file>

<file path=xl/sharedStrings.xml><?xml version="1.0" encoding="utf-8"?>
<sst xmlns="http://schemas.openxmlformats.org/spreadsheetml/2006/main" count="4772" uniqueCount="228">
  <si>
    <t>Priority One</t>
  </si>
  <si>
    <t>Priority Two</t>
  </si>
  <si>
    <t>Unrestrained Passenger Vehicle Occupant</t>
  </si>
  <si>
    <t>Priority Three</t>
  </si>
  <si>
    <t>Motorcyclist</t>
  </si>
  <si>
    <t>Pedestrian</t>
  </si>
  <si>
    <t>Work Zone</t>
  </si>
  <si>
    <t>Bicyclist</t>
  </si>
  <si>
    <t>Wildlife</t>
  </si>
  <si>
    <t>Additional Measures</t>
  </si>
  <si>
    <t>Unlicensed Driver-Involved</t>
  </si>
  <si>
    <t>Distracted Driver-Involved</t>
  </si>
  <si>
    <t>Drowsy Driver-Involved</t>
  </si>
  <si>
    <t>Impaired Driver-Involved</t>
  </si>
  <si>
    <t>Speeding-Involved</t>
  </si>
  <si>
    <t>Young Driver Age 16-25-Involved</t>
  </si>
  <si>
    <t>Vehicle-Train</t>
  </si>
  <si>
    <t>School Bus-Involved</t>
  </si>
  <si>
    <t>Fatal Crashes</t>
  </si>
  <si>
    <t>Serious Injury Crashes</t>
  </si>
  <si>
    <t>Serious Injuries</t>
  </si>
  <si>
    <t xml:space="preserve">          January</t>
  </si>
  <si>
    <t xml:space="preserve">          February</t>
  </si>
  <si>
    <t xml:space="preserve">          March</t>
  </si>
  <si>
    <t xml:space="preserve">          April</t>
  </si>
  <si>
    <t xml:space="preserve">          October</t>
  </si>
  <si>
    <t xml:space="preserve">          September</t>
  </si>
  <si>
    <t xml:space="preserve">          May</t>
  </si>
  <si>
    <t xml:space="preserve">          June</t>
  </si>
  <si>
    <t xml:space="preserve">          July</t>
  </si>
  <si>
    <t xml:space="preserve">          August</t>
  </si>
  <si>
    <t xml:space="preserve">          November</t>
  </si>
  <si>
    <t xml:space="preserve">           December</t>
  </si>
  <si>
    <t>TOTAL</t>
  </si>
  <si>
    <t>Target Zero Statewide Priority</t>
  </si>
  <si>
    <t>Fatals</t>
  </si>
  <si>
    <t xml:space="preserve">      Drinking Driver-Involved</t>
  </si>
  <si>
    <t xml:space="preserve">      Age 16-17</t>
  </si>
  <si>
    <t xml:space="preserve">      Age 21-25</t>
  </si>
  <si>
    <t xml:space="preserve">      Age 18-20</t>
  </si>
  <si>
    <t>Heavy Truck-Involved (GVWR&gt;10,000 lbs)</t>
  </si>
  <si>
    <t xml:space="preserve">      State Highway and Interstate</t>
  </si>
  <si>
    <t xml:space="preserve">      County Road</t>
  </si>
  <si>
    <t xml:space="preserve">      City Street</t>
  </si>
  <si>
    <t xml:space="preserve">      Other Type of Road</t>
  </si>
  <si>
    <r>
      <t>Run Off the Road</t>
    </r>
    <r>
      <rPr>
        <b/>
        <sz val="11"/>
        <rFont val="Calibri"/>
        <family val="2"/>
      </rPr>
      <t>†</t>
    </r>
  </si>
  <si>
    <t xml:space="preserve">             Total QUARTER 1</t>
  </si>
  <si>
    <t xml:space="preserve">              Total QUARTER 2</t>
  </si>
  <si>
    <t xml:space="preserve">            Total QUARTER 3</t>
  </si>
  <si>
    <t xml:space="preserve">     Total QUARTER 4</t>
  </si>
  <si>
    <t xml:space="preserve">            Total Year-To-Date</t>
  </si>
  <si>
    <r>
      <t xml:space="preserve">     </t>
    </r>
    <r>
      <rPr>
        <sz val="11"/>
        <rFont val="Calibri"/>
        <family val="2"/>
      </rPr>
      <t>Unhelmeted Motorcyclists</t>
    </r>
  </si>
  <si>
    <t>**</t>
  </si>
  <si>
    <t>Data Definitions</t>
  </si>
  <si>
    <t>Run Off the Road</t>
  </si>
  <si>
    <t>Opposite Direction Multi-Vehicle (Headon)</t>
  </si>
  <si>
    <t xml:space="preserve">    Unhelmeted Motorcyclist</t>
  </si>
  <si>
    <t>School-Bus Involved</t>
  </si>
  <si>
    <t>Urban</t>
  </si>
  <si>
    <t>Rural</t>
  </si>
  <si>
    <t>State Road</t>
  </si>
  <si>
    <t>County Road</t>
  </si>
  <si>
    <t>City Road</t>
  </si>
  <si>
    <t>Other Type of Road</t>
  </si>
  <si>
    <t xml:space="preserve">    Drinking Driver-Involved</t>
  </si>
  <si>
    <t xml:space="preserve">    Alcohol Impaired Driver-Involved</t>
  </si>
  <si>
    <t>Young Driver-Involved</t>
  </si>
  <si>
    <t>Intersection-Related</t>
  </si>
  <si>
    <t xml:space="preserve">    Unendorsed Motorcyclist-Involved</t>
  </si>
  <si>
    <t>Older Driver-Involved</t>
  </si>
  <si>
    <t>Heavy Truck-Involved</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</si>
  <si>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who did not have a valid license at the time of the crash, as confirmed by Department of Licensing records. Currently, such information is not available for serious crashes as CLAS does not consistently receive licensing information.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</si>
  <si>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front-end collision of two motor vehicles. CLAS derives this indicator for both fatals and serious injuries based on vehicle impact location and crash sequence of events.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</si>
  <si>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who was not wearing a helmet at the time of the crash. This is a </t>
    </r>
    <r>
      <rPr>
        <i/>
        <sz val="10"/>
        <rFont val="Arial"/>
        <family val="2"/>
      </rPr>
      <t>COUNT</t>
    </r>
    <r>
      <rPr>
        <sz val="10"/>
        <rFont val="Arial"/>
        <family val="2"/>
      </rPr>
      <t xml:space="preserve"> of fatal or seriously injured unhelmeted motorcycle drivers or passengers.</t>
    </r>
  </si>
  <si>
    <r>
      <t>A</t>
    </r>
    <r>
      <rPr>
        <i/>
        <sz val="10"/>
        <rFont val="Arial"/>
        <family val="2"/>
      </rPr>
      <t xml:space="preserve"> fatal crash</t>
    </r>
    <r>
      <rPr>
        <sz val="10"/>
        <rFont val="Arial"/>
        <family val="2"/>
      </rPr>
      <t xml:space="preserve"> involving a motorcycle driver who did not have an valid motorcycle-license endorsement at the time of the crash, as confirmed by Department of Licensing. Currently, data are not available for </t>
    </r>
    <r>
      <rPr>
        <i/>
        <sz val="10"/>
        <rFont val="Arial"/>
        <family val="2"/>
      </rPr>
      <t>serious-injury crashes</t>
    </r>
    <r>
      <rPr>
        <sz val="10"/>
        <rFont val="Arial"/>
        <family val="2"/>
      </rPr>
      <t xml:space="preserve"> as CLAS does not consistently receive licensing information.</t>
    </r>
  </si>
  <si>
    <r>
      <t xml:space="preserve">A pedestrian </t>
    </r>
    <r>
      <rPr>
        <i/>
        <sz val="10"/>
        <rFont val="Arial"/>
        <family val="2"/>
      </rPr>
      <t>fatally</t>
    </r>
    <r>
      <rPr>
        <sz val="10"/>
        <rFont val="Arial"/>
        <family val="2"/>
      </rPr>
      <t xml:space="preserve"> or </t>
    </r>
    <r>
      <rPr>
        <i/>
        <sz val="10"/>
        <rFont val="Arial"/>
        <family val="2"/>
      </rPr>
      <t>seriously injured</t>
    </r>
    <r>
      <rPr>
        <sz val="10"/>
        <rFont val="Arial"/>
        <family val="2"/>
      </rPr>
      <t xml:space="preserve">  as a result of a traffic crash. This is a </t>
    </r>
    <r>
      <rPr>
        <i/>
        <sz val="10"/>
        <rFont val="Arial"/>
        <family val="2"/>
      </rPr>
      <t>COUNT</t>
    </r>
    <r>
      <rPr>
        <sz val="10"/>
        <rFont val="Arial"/>
        <family val="2"/>
      </rPr>
      <t xml:space="preserve"> of such pedestrians.</t>
    </r>
  </si>
  <si>
    <r>
      <t xml:space="preserve">A </t>
    </r>
    <r>
      <rPr>
        <i/>
        <sz val="10"/>
        <rFont val="Arial"/>
        <family val="2"/>
      </rPr>
      <t>fatal</t>
    </r>
    <r>
      <rPr>
        <sz val="10"/>
        <rFont val="Arial"/>
        <family val="2"/>
      </rPr>
      <t xml:space="preserve"> or</t>
    </r>
    <r>
      <rPr>
        <i/>
        <sz val="10"/>
        <rFont val="Arial"/>
        <family val="2"/>
      </rPr>
      <t xml:space="preserve"> serious-injury crash</t>
    </r>
    <r>
      <rPr>
        <sz val="10"/>
        <rFont val="Arial"/>
        <family val="2"/>
      </rPr>
      <t xml:space="preserve"> involving a truck with a GVWR more than 10,000 lbs.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</si>
  <si>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drowsy at the time of the crash.</t>
    </r>
  </si>
  <si>
    <r>
      <t xml:space="preserve">A </t>
    </r>
    <r>
      <rPr>
        <i/>
        <sz val="10"/>
        <rFont val="Arial"/>
        <family val="2"/>
      </rPr>
      <t>fatally</t>
    </r>
    <r>
      <rPr>
        <sz val="10"/>
        <rFont val="Arial"/>
        <family val="2"/>
      </rPr>
      <t xml:space="preserve"> or </t>
    </r>
    <r>
      <rPr>
        <i/>
        <sz val="10"/>
        <rFont val="Arial"/>
        <family val="2"/>
      </rPr>
      <t>seriously-njured</t>
    </r>
    <r>
      <rPr>
        <sz val="10"/>
        <rFont val="Arial"/>
        <family val="2"/>
      </rPr>
      <t xml:space="preserve"> bicyclist as a result of a traffic crash. This is a </t>
    </r>
    <r>
      <rPr>
        <i/>
        <sz val="10"/>
        <rFont val="Arial"/>
        <family val="2"/>
      </rPr>
      <t>COUNT</t>
    </r>
    <r>
      <rPr>
        <sz val="10"/>
        <rFont val="Arial"/>
        <family val="2"/>
      </rPr>
      <t>of fatally or seriously-injured bicyclists.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</si>
  <si>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an animal as an initiating factor of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</si>
  <si>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motor vehicle colliding with a train.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</si>
  <si>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within an active or inactive work zone.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</si>
  <si>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school bus. This is </t>
    </r>
    <r>
      <rPr>
        <i/>
        <u val="single"/>
        <sz val="10"/>
        <rFont val="Arial"/>
        <family val="2"/>
      </rPr>
      <t>NOT</t>
    </r>
    <r>
      <rPr>
        <sz val="10"/>
        <rFont val="Arial"/>
        <family val="2"/>
      </rPr>
      <t xml:space="preserve"> a count of fatal or seriously injured school bus occupants; this is an indicator that school bus was involved in a fatal or serious crash.</t>
    </r>
  </si>
  <si>
    <r>
      <t xml:space="preserve">A </t>
    </r>
    <r>
      <rPr>
        <i/>
        <sz val="10"/>
        <rFont val="Arial"/>
        <family val="2"/>
      </rPr>
      <t>fatal crash</t>
    </r>
    <r>
      <rPr>
        <sz val="10"/>
        <rFont val="Arial"/>
        <family val="2"/>
      </rPr>
      <t xml:space="preserve"> occurring on a road classified as urban under the federal functional classification system. Currently, serious injury data (CLAS) does not include federal functional classifications for city streets, rendering the data incomplete.</t>
    </r>
  </si>
  <si>
    <r>
      <t xml:space="preserve">A </t>
    </r>
    <r>
      <rPr>
        <i/>
        <sz val="10"/>
        <rFont val="Arial"/>
        <family val="2"/>
      </rPr>
      <t>fatal crash</t>
    </r>
    <r>
      <rPr>
        <sz val="10"/>
        <rFont val="Arial"/>
        <family val="2"/>
      </rPr>
      <t xml:space="preserve"> occurring on a road classified as rural under federal functional classification system. Currently, seriously injury data (CLAS) does not include federal functional classifications for city streets, rendering the data incomplete.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</si>
  <si>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where police investigators identify speeding as a contributing factor in the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</si>
  <si>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distracted by objects or events inside or outside the vehicle. This indicator includes distractions from other persons, cell phones, internal car controls, eating or drinking, and smoking. Coding practices are not consistent between FARS and CLAS data. It is generally suspected that distracted driving is underreported.</t>
    </r>
  </si>
  <si>
    <r>
      <t xml:space="preserve">A </t>
    </r>
    <r>
      <rPr>
        <i/>
        <sz val="10"/>
        <rFont val="Arial"/>
        <family val="2"/>
      </rPr>
      <t>fatal</t>
    </r>
    <r>
      <rPr>
        <sz val="10"/>
        <rFont val="Arial"/>
        <family val="2"/>
      </rPr>
      <t xml:space="preserve"> or </t>
    </r>
    <r>
      <rPr>
        <i/>
        <sz val="10"/>
        <rFont val="Arial"/>
        <family val="2"/>
      </rPr>
      <t xml:space="preserve">serious-injury crash </t>
    </r>
    <r>
      <rPr>
        <sz val="10"/>
        <rFont val="Arial"/>
        <family val="2"/>
      </rPr>
      <t>occurring at an intersection of two roadways, with or without traffic controls. Due to the finer location details in CLAS data, intersection-related fatal and serious-injury crashes are both derived from CLAS.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</si>
  <si>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This label indicates a </t>
    </r>
    <r>
      <rPr>
        <i/>
        <sz val="10"/>
        <rFont val="Arial"/>
        <family val="2"/>
      </rPr>
      <t>COUNT</t>
    </r>
    <r>
      <rPr>
        <sz val="10"/>
        <rFont val="Arial"/>
        <family val="2"/>
      </rPr>
      <t xml:space="preserve"> of motorcycle drivers or passengers that were fatally or seriously injured.</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</si>
  <si>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75 years of age or older. This is </t>
    </r>
    <r>
      <rPr>
        <i/>
        <sz val="10"/>
        <rFont val="Arial"/>
        <family val="2"/>
      </rPr>
      <t>NOT</t>
    </r>
    <r>
      <rPr>
        <sz val="10"/>
        <rFont val="Arial"/>
        <family val="2"/>
      </rPr>
      <t xml:space="preserve"> a count of fataly or seriously injured older drivers, but an indicator that an older driver was involved in a fatal or serious crash.</t>
    </r>
  </si>
  <si>
    <t>Intersection Related†</t>
  </si>
  <si>
    <t>Opposite Direction Multi-vehicle (Headon)†</t>
  </si>
  <si>
    <t xml:space="preserve">      Alcohol Impaired Driver-Involved**</t>
  </si>
  <si>
    <t>Unlicensed Driver-Involved**</t>
  </si>
  <si>
    <t>URBAN (Federal Functional Class)**</t>
  </si>
  <si>
    <t>RURAL (Federal Functional Class)**</t>
  </si>
  <si>
    <r>
      <t>Fatality Analysis Reporting System (FARS)</t>
    </r>
    <r>
      <rPr>
        <sz val="10"/>
        <rFont val="Arial"/>
        <family val="2"/>
      </rPr>
      <t xml:space="preserve"> - The FARS database is managed by the Washington Traffic Safety Commission and includes all traffic crashes involving fatalities occuring on Washington roadways, following national guidelines outlined by NHTSA for coding and reporting information obtained from Police Accident Reports. Supplemental information is also obtained from death certificates, the state toxicology lab, licensing, and EMS. </t>
    </r>
  </si>
  <si>
    <r>
      <t xml:space="preserve">Collision Locator Analysis System (CLAS) </t>
    </r>
    <r>
      <rPr>
        <sz val="10"/>
        <rFont val="Arial"/>
        <family val="2"/>
      </rPr>
      <t>- The CLAS database is managed by the Washington State Department of Transportation and includes all traffic and non-traffic collisions occuring on Washington roadways. Coding practices are developed based on analytical needs specific to Washington State and may include some differences from NHTSA directed coding practices.</t>
    </r>
  </si>
  <si>
    <t>Occasionally errors are realized after the annual final data has been produced and closed by NHTSA (one year following the conclusion of the data collection year). If the error is significant AND correctable, WTSC may decide to correct and re-release the annual final data for State use, resulting in some differences between estimates provided by WTSC and NHTSA. Furthermore, specific data definitions for crash indicators may also differ between NHTSA and WTSC, resulting in more significant differences between WA State estimates obtained by NHTSA and estimates obtained by the WTSC.  If you have questions about differences between NHTSA estimates and WTSC estimates, please contact us.</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</si>
  <si>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had been drinking any alcohol, as assessed by an investigating officer, or whose BAC result from the state toxicology lab indicated alcohol involvement (not mutually exclusive, also includes alcohol impaired drivers).</t>
    </r>
  </si>
  <si>
    <t>Total Fatalities</t>
  </si>
  <si>
    <t>Percent</t>
  </si>
  <si>
    <t>Total Serious Injuries</t>
  </si>
  <si>
    <t>P1: Impaired Driver-Involved</t>
  </si>
  <si>
    <t>P1: Intersection Related†</t>
  </si>
  <si>
    <t>P1: Young Driver Age 16-25-Involved</t>
  </si>
  <si>
    <t>P2: Unrestrained Passenger Vehicle Occupant</t>
  </si>
  <si>
    <t>P2: Unlicensed Driver-Involved**</t>
  </si>
  <si>
    <t>P2: Pedestrian</t>
  </si>
  <si>
    <t>P1: Speeding-Involved</t>
  </si>
  <si>
    <t>P1: Distracted Driver-Involved</t>
  </si>
  <si>
    <t>P3: Older Driver-Involved (age 75+)</t>
  </si>
  <si>
    <t>P2: Motorcyclist</t>
  </si>
  <si>
    <t>P3: Heavy Truck-Involved (GVWR&gt;10,000 lbs)</t>
  </si>
  <si>
    <t>P3: School Bus-Involved</t>
  </si>
  <si>
    <t>P3: Bicyclist</t>
  </si>
  <si>
    <t>P2: Opposite Direction Multi-vehicle (Headon)†</t>
  </si>
  <si>
    <t>P3: Drowsy Driver-Involved</t>
  </si>
  <si>
    <t>P3: Wildlife</t>
  </si>
  <si>
    <t>P3: Vehicle-Train</t>
  </si>
  <si>
    <t>P3: Work Zone</t>
  </si>
  <si>
    <t>P1: Run Off the Road†</t>
  </si>
  <si>
    <t>PRIORITY RANKINGS 2010-2012</t>
  </si>
  <si>
    <t>Target Zero Statewide Priority Rankings
2010-2012</t>
  </si>
  <si>
    <t>ANNUAL VMT ESTIMATES (in Millions)</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</si>
  <si>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</si>
  <si>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</si>
  <si>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</si>
  <si>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</si>
  <si>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</si>
  <si>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</si>
  <si>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</si>
  <si>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</si>
  <si>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</si>
  <si>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</si>
  <si>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</si>
  <si>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</si>
  <si>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</si>
  <si>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</si>
  <si>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</si>
  <si>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</si>
  <si>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</si>
  <si>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</si>
  <si>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</si>
  <si>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</si>
  <si>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</si>
  <si>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</si>
  <si>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</si>
  <si>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</si>
  <si>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</si>
  <si>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</si>
  <si>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</si>
  <si>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</si>
  <si>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</si>
  <si>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</si>
  <si>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</si>
  <si>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</si>
  <si>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</si>
  <si>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</si>
  <si>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</si>
  <si>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</si>
  <si>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</si>
  <si>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</si>
  <si>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</si>
  <si>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Washington State</t>
  </si>
  <si>
    <r>
      <t xml:space="preserve">     </t>
    </r>
    <r>
      <rPr>
        <sz val="11"/>
        <rFont val="Calibri"/>
        <family val="2"/>
      </rPr>
      <t>Age 0-4</t>
    </r>
  </si>
  <si>
    <t xml:space="preserve">     Age 5-9</t>
  </si>
  <si>
    <t xml:space="preserve">     Age 10-14</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</si>
  <si>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t>
    </r>
    <r>
      <rPr>
        <u val="single"/>
        <sz val="10"/>
        <rFont val="Arial"/>
        <family val="2"/>
      </rPr>
      <t>involving</t>
    </r>
    <r>
      <rPr>
        <sz val="10"/>
        <rFont val="Arial"/>
        <family val="2"/>
      </rPr>
      <t xml:space="preserve"> a driver age 16 through 25. This is </t>
    </r>
    <r>
      <rPr>
        <i/>
        <sz val="10"/>
        <rFont val="Arial"/>
        <family val="2"/>
      </rPr>
      <t>NOT</t>
    </r>
    <r>
      <rPr>
        <sz val="10"/>
        <rFont val="Arial"/>
        <family val="2"/>
      </rPr>
      <t xml:space="preserve"> a count of fatally or seriously-injured young drivers, but rather an indicator that a young driver was involved in a fatal or serious crash. Because this is an "involved" category, the breakouts in age are NOT mutually exclusive, meaning they will not add up to the total 16-25 involved. For example, there is a single fatality (a driver age 32), however two other drivers were involved, one age 18 and another age 24. There was only ONE fatality therefore Age16_25=1, Age18-20=1, and Age21_24=1 all for the same fatality.</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</si>
  <si>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state road,</t>
    </r>
    <r>
      <rPr>
        <sz val="10"/>
        <rFont val="Arial"/>
        <family val="2"/>
      </rPr>
      <t xml:space="preserve">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</si>
  <si>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county road</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</si>
  <si>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city street</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</si>
  <si>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an </t>
    </r>
    <r>
      <rPr>
        <i/>
        <sz val="10"/>
        <rFont val="Arial"/>
        <family val="2"/>
      </rPr>
      <t>other</t>
    </r>
    <r>
      <rPr>
        <sz val="10"/>
        <rFont val="Arial"/>
        <family val="2"/>
      </rPr>
      <t xml:space="preserve"> or </t>
    </r>
    <r>
      <rPr>
        <i/>
        <sz val="10"/>
        <rFont val="Arial"/>
        <family val="2"/>
      </rPr>
      <t>unknown</t>
    </r>
    <r>
      <rPr>
        <sz val="10"/>
        <rFont val="Arial"/>
        <family val="2"/>
      </rPr>
      <t xml:space="preserve"> road type, as determined by WSDOT.</t>
    </r>
  </si>
  <si>
    <r>
      <t>Young Driver Age 16-25-</t>
    </r>
    <r>
      <rPr>
        <b/>
        <i/>
        <sz val="11"/>
        <rFont val="Calibri"/>
        <family val="2"/>
      </rPr>
      <t>Involved</t>
    </r>
  </si>
  <si>
    <t xml:space="preserve">     Unhelmeted Motorcyclists</t>
  </si>
  <si>
    <r>
      <t xml:space="preserve">Young Driver </t>
    </r>
    <r>
      <rPr>
        <b/>
        <i/>
        <sz val="11"/>
        <rFont val="Calibri"/>
        <family val="2"/>
      </rPr>
      <t xml:space="preserve">Fatalities and Injuries </t>
    </r>
    <r>
      <rPr>
        <b/>
        <sz val="11"/>
        <rFont val="Calibri"/>
        <family val="2"/>
      </rPr>
      <t>Age 16-25</t>
    </r>
  </si>
  <si>
    <t>PRIORITY RANKINGS 2011-2013</t>
  </si>
  <si>
    <t>Target Zero Statewide Priority Rankings
2011-2013</t>
  </si>
  <si>
    <t>Young Driver Fatalities and Serious Injuries</t>
  </si>
  <si>
    <r>
      <t>A</t>
    </r>
    <r>
      <rPr>
        <i/>
        <sz val="10"/>
        <rFont val="Arial"/>
        <family val="2"/>
      </rPr>
      <t xml:space="preserve"> fatal</t>
    </r>
    <r>
      <rPr>
        <sz val="10"/>
        <rFont val="Arial"/>
        <family val="2"/>
      </rPr>
      <t xml:space="preserve"> or </t>
    </r>
    <r>
      <rPr>
        <i/>
        <sz val="10"/>
        <rFont val="Arial"/>
        <family val="2"/>
      </rPr>
      <t>serious-injury</t>
    </r>
    <r>
      <rPr>
        <sz val="10"/>
        <rFont val="Arial"/>
        <family val="2"/>
      </rPr>
      <t xml:space="preserve"> </t>
    </r>
    <r>
      <rPr>
        <i/>
        <sz val="10"/>
        <rFont val="Arial"/>
        <family val="2"/>
      </rPr>
      <t>crash</t>
    </r>
    <r>
      <rPr>
        <sz val="10"/>
        <rFont val="Arial"/>
        <family val="2"/>
      </rPr>
      <t xml:space="preserve"> resulting in the death or serious injury of a driver age 16 through 25. This </t>
    </r>
    <r>
      <rPr>
        <i/>
        <sz val="10"/>
        <rFont val="Arial"/>
        <family val="2"/>
      </rPr>
      <t>IS</t>
    </r>
    <r>
      <rPr>
        <sz val="10"/>
        <rFont val="Arial"/>
        <family val="2"/>
      </rPr>
      <t xml:space="preserve"> a count of fatally or seriously-injured young drivers. These categories ARE mutually exclusive, meaning the age group breakouts 16-17, 18-20, and 21-25 under this category WILL add up to the total 16-25 grouping.</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</si>
  <si>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car leaving the roadway to initiate the crash. WSDOT identifies ROTR for fatal and serious-injury crashes by reviewing impact location, roadway features, and crash diagrams.</t>
    </r>
  </si>
  <si>
    <t>State Highway and Interstate</t>
  </si>
  <si>
    <t>City Street</t>
  </si>
  <si>
    <t>In order to view monthly totals in any year tab, 1) highlight all columns across the top of a spreadsheet, 2) Right-Click, 3) Choose 'Unhide'.</t>
  </si>
  <si>
    <t xml:space="preserve">      Drug Positive Driver-Involved**</t>
  </si>
  <si>
    <t xml:space="preserve">    Drug Positive Driver-Involved</t>
  </si>
  <si>
    <t>Target Zero Statewide Priority Rankings
2012-2014</t>
  </si>
  <si>
    <t>PRIORITY RANKINGS 2012-2014</t>
  </si>
  <si>
    <t xml:space="preserve">** Data currently unavailable for this measure. </t>
  </si>
  <si>
    <t>†Run off the road, intersection-related, opposite direction multi-vehicle, and road types are defined by WSDOT and derived from the statewide collision database.</t>
  </si>
  <si>
    <t>Fatal Data Source: Fatality Analysis Reporting System (FARS), WTSC</t>
  </si>
  <si>
    <t>Serious Injury Data Source: Collision Location Analysis System (CLAS), WSDOT</t>
  </si>
  <si>
    <r>
      <t>A</t>
    </r>
    <r>
      <rPr>
        <i/>
        <sz val="10"/>
        <rFont val="Arial"/>
        <family val="2"/>
      </rPr>
      <t xml:space="preserve"> fatal crash</t>
    </r>
    <r>
      <rPr>
        <sz val="10"/>
        <rFont val="Arial"/>
        <family val="2"/>
      </rPr>
      <t xml:space="preserve"> involving a driver with any positive result for drugs, including prescription and some over-the-counter substances,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determine impairment by drugs, but rather is an indicator of ANY POSITIVE DRUG RESULT. As such, the actual impairment or contributing crash effect of the positive drug result, if any, is unknown.</t>
    </r>
    <r>
      <rPr>
        <sz val="10"/>
        <rFont val="Arial"/>
        <family val="2"/>
      </rPr>
      <t xml:space="preserve"> Drugs likely administered by EMS or Hospital are excluded. Standard over-the-counter drugs, such as caffeine, nicotine, and aspirin are also excluded.</t>
    </r>
  </si>
  <si>
    <r>
      <t xml:space="preserve">A </t>
    </r>
    <r>
      <rPr>
        <i/>
        <sz val="10"/>
        <rFont val="Arial"/>
        <family val="2"/>
      </rPr>
      <t>fatal crash</t>
    </r>
    <r>
      <rPr>
        <sz val="10"/>
        <rFont val="Arial"/>
        <family val="2"/>
      </rPr>
      <t xml:space="preserve"> involving a driver with a positive result for marijuana,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distinguish between active THC or inactive carboxy-THC, but rather is an indicator for a positive result of ANY CANNABINOID. As such, the actual impairment or contributing crash effect by marijuana, if any, is unknown.</t>
    </r>
  </si>
  <si>
    <t xml:space="preserve">     Unendorsed Motorcyclist**</t>
  </si>
  <si>
    <t xml:space="preserve">      Number of Impaired Drivers</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</si>
  <si>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with a BAC of 0.080 or above, as confirmed by a BAC report submitted directly from the state toxicology lab. Currently, toxicology reports with BAC data are not used to identify serious-injury crashes, as such results for these crashes are not reported consistently and those data are not included in this report.   </t>
    </r>
  </si>
  <si>
    <r>
      <t xml:space="preserve">A </t>
    </r>
    <r>
      <rPr>
        <i/>
        <sz val="10"/>
        <rFont val="Arial"/>
        <family val="2"/>
      </rPr>
      <t>fatal crash</t>
    </r>
    <r>
      <rPr>
        <sz val="10"/>
        <rFont val="Arial"/>
        <family val="2"/>
      </rPr>
      <t xml:space="preserve"> involving a driver with a BAC of 0.080 or above and/or a positive drug result (see definition for drug-positive driver-invovled), as confirmed by a report from the state toxicology lab OR a </t>
    </r>
    <r>
      <rPr>
        <i/>
        <sz val="10"/>
        <rFont val="Arial"/>
        <family val="2"/>
      </rPr>
      <t>serious-injury crash</t>
    </r>
    <r>
      <rPr>
        <sz val="10"/>
        <rFont val="Arial"/>
        <family val="2"/>
      </rPr>
      <t xml:space="preserve"> involving a driver with a BAC of 0.080 or above, as confirmed by a breathalyzer result or a result from the state toxicology lab submitted in a supplemental report by an officer, or a driver whose drug impairment is identified by officers (including in an assessment conducted by a Drug Recognition Expert, or DRE) as a contributing factor in the crash.  </t>
    </r>
  </si>
  <si>
    <t xml:space="preserve">There are different criteria between FARS and CLAS for identifying traffic-related fatalities from each data system. These differences may result in slightly different fatality counts between the data systems each year. These differences are described on our website at http://wtsc.wa.gov/research-data/about-radd/. </t>
  </si>
  <si>
    <r>
      <t xml:space="preserve">A </t>
    </r>
    <r>
      <rPr>
        <i/>
        <sz val="10"/>
        <rFont val="Arial"/>
        <family val="2"/>
      </rPr>
      <t>fatally</t>
    </r>
    <r>
      <rPr>
        <sz val="10"/>
        <rFont val="Arial"/>
        <family val="2"/>
      </rPr>
      <t xml:space="preserve"> or </t>
    </r>
    <r>
      <rPr>
        <i/>
        <sz val="10"/>
        <rFont val="Arial"/>
        <family val="2"/>
      </rPr>
      <t>seriously injured</t>
    </r>
    <r>
      <rPr>
        <sz val="10"/>
        <rFont val="Arial"/>
        <family val="2"/>
      </rPr>
      <t xml:space="preserve"> occupant of a passenger vehicle who was not properly restrained during a crash. This label indicates a </t>
    </r>
    <r>
      <rPr>
        <i/>
        <sz val="10"/>
        <rFont val="Arial"/>
        <family val="2"/>
      </rPr>
      <t>COUNT</t>
    </r>
    <r>
      <rPr>
        <sz val="10"/>
        <rFont val="Arial"/>
        <family val="2"/>
      </rPr>
      <t xml:space="preserve"> of unrestrained occupants in passenger vehicles who were fatally or seriously injured.</t>
    </r>
  </si>
  <si>
    <t>Marijuana Positive Driver-Involved</t>
  </si>
  <si>
    <t xml:space="preserve">      Marijuana Positive Driver-Involved**</t>
  </si>
  <si>
    <t>Number of Impaired Drivers</t>
  </si>
  <si>
    <r>
      <t xml:space="preserve">A </t>
    </r>
    <r>
      <rPr>
        <i/>
        <sz val="10"/>
        <rFont val="Arial"/>
        <family val="2"/>
      </rPr>
      <t>count</t>
    </r>
    <r>
      <rPr>
        <sz val="10"/>
        <rFont val="Arial"/>
        <family val="2"/>
      </rPr>
      <t xml:space="preserve"> of the total number of impaired drivers (see impaired driver-involved definition above) involved in fatal or serious crashes, regardless of the injury severity of the driver.</t>
    </r>
  </si>
  <si>
    <t>Older Driver-Involved (age 70+)</t>
  </si>
  <si>
    <t>Target Zero Statewide Priority Rankings
2013-2015</t>
  </si>
  <si>
    <t>Target Zero Statewide Priority Rankings
2014-2016</t>
  </si>
  <si>
    <t>P3: Older Driver-Involved (age 70+)</t>
  </si>
  <si>
    <t>PRIORITY RANKINGS 2014-2016</t>
  </si>
  <si>
    <t>PRIORITY RANKINGS 2013-2015</t>
  </si>
  <si>
    <t>Target Zero Statewide Priority Rankings
2015-2017</t>
  </si>
  <si>
    <t xml:space="preserve">** </t>
  </si>
  <si>
    <t xml:space="preserve">Cowlitz County 2018 </t>
  </si>
  <si>
    <t>Cowlitz</t>
  </si>
  <si>
    <t xml:space="preserve"> </t>
  </si>
  <si>
    <t xml:space="preserve">PRELIMINARY </t>
  </si>
  <si>
    <t xml:space="preserve">Quarterly Report Data Updated August 2018 </t>
  </si>
  <si>
    <t xml:space="preserve">Cowlitz County 2017 </t>
  </si>
  <si>
    <t xml:space="preserve">Cowlitz County 2016 </t>
  </si>
  <si>
    <t xml:space="preserve">Cowlitz County 2015 </t>
  </si>
  <si>
    <t xml:space="preserve">Cowlitz County 2014 </t>
  </si>
  <si>
    <t xml:space="preserve">Cowlitz County 2013 </t>
  </si>
  <si>
    <t xml:space="preserve">Cowlitz County 2012 </t>
  </si>
  <si>
    <t xml:space="preserve">Cowlitz County 2011 </t>
  </si>
  <si>
    <t xml:space="preserve">Cowlitz County 2010 </t>
  </si>
  <si>
    <t xml:space="preserve">Cowlitz County 2009 </t>
  </si>
  <si>
    <t xml:space="preserve">Cowlitz County 2008 </t>
  </si>
  <si>
    <t xml:space="preserve">Quarterly Report Data Updated October 2018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</si>
</sst>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6">
    <font>
      <sz val="10"/>
      <name val="Arial"/>
      <family val="0"/>
    </font>
    <font>
      <sz val="11"/>
      <color indexed="8"/>
      <name val="Calibri"/>
      <family val="2"/>
    </font>
    <font>
      <sz val="11"/>
      <name val="Calibri"/>
      <family val="2"/>
    </font>
    <font>
      <b/>
      <sz val="11"/>
      <name val="Calibri"/>
      <family val="2"/>
    </font>
    <font>
      <b/>
      <i/>
      <u val="single"/>
      <sz val="12"/>
      <name val="Arial"/>
      <family val="2"/>
    </font>
    <font>
      <i/>
      <sz val="10"/>
      <name val="Arial"/>
      <family val="2"/>
    </font>
    <font>
      <i/>
      <u val="single"/>
      <sz val="10"/>
      <name val="Arial"/>
      <family val="2"/>
    </font>
    <font>
      <b/>
      <sz val="10"/>
      <name val="Arial"/>
      <family val="2"/>
    </font>
    <font>
      <b/>
      <i/>
      <sz val="10"/>
      <name val="Arial"/>
      <family val="2"/>
    </font>
    <font>
      <sz val="10"/>
      <name val="MS Sans Serif"/>
      <family val="2"/>
    </font>
    <font>
      <b/>
      <sz val="12"/>
      <name val="Arial"/>
      <family val="2"/>
    </font>
    <font>
      <sz val="14"/>
      <name val="Arial"/>
      <family val="2"/>
    </font>
    <font>
      <u val="single"/>
      <sz val="10"/>
      <name val="Arial"/>
      <family val="2"/>
    </font>
    <font>
      <b/>
      <i/>
      <sz val="11"/>
      <name val="Calibri"/>
      <family val="2"/>
    </font>
    <font>
      <b/>
      <i/>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color indexed="16"/>
      <name val="Arial"/>
      <family val="2"/>
    </font>
    <font>
      <sz val="10"/>
      <color indexed="8"/>
      <name val="Arial"/>
      <family val="2"/>
    </font>
    <font>
      <b/>
      <sz val="12"/>
      <name val="Calibri"/>
      <family val="2"/>
    </font>
    <font>
      <b/>
      <sz val="14"/>
      <name val="Calibri"/>
      <family val="2"/>
    </font>
    <font>
      <b/>
      <sz val="12"/>
      <color indexed="10"/>
      <name val="Calibri"/>
      <family val="2"/>
    </font>
    <font>
      <b/>
      <sz val="16"/>
      <color indexed="8"/>
      <name val="Calibri"/>
      <family val="2"/>
    </font>
    <font>
      <sz val="12"/>
      <name val="Calibri"/>
      <family val="2"/>
    </font>
    <font>
      <b/>
      <sz val="16"/>
      <name val="Calibri"/>
      <family val="2"/>
    </font>
    <font>
      <i/>
      <sz val="10"/>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800000"/>
      <name val="Arial"/>
      <family val="2"/>
    </font>
    <font>
      <sz val="10"/>
      <color theme="1"/>
      <name val="Arial"/>
      <family val="2"/>
    </font>
    <font>
      <b/>
      <sz val="12"/>
      <color rgb="FFFF0000"/>
      <name val="Calibri"/>
      <family val="2"/>
    </font>
    <font>
      <i/>
      <sz val="10"/>
      <color theme="3"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3" tint="0.5999900102615356"/>
        <bgColor indexed="64"/>
      </patternFill>
    </fill>
    <fill>
      <patternFill patternType="solid">
        <fgColor rgb="FFE8E8E8"/>
        <bgColor indexed="64"/>
      </patternFill>
    </fill>
  </fills>
  <borders count="1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double"/>
      <top style="thin"/>
      <bottom style="thin"/>
    </border>
    <border>
      <left/>
      <right/>
      <top style="thin"/>
      <bottom/>
    </border>
    <border>
      <left style="thin"/>
      <right style="thin"/>
      <top style="thin"/>
      <bottom/>
    </border>
    <border>
      <left/>
      <right style="double"/>
      <top style="thin"/>
      <bottom/>
    </border>
    <border>
      <left/>
      <right style="thin"/>
      <top style="thin"/>
      <bottom/>
    </border>
    <border>
      <left style="thin"/>
      <right style="double"/>
      <top style="thin"/>
      <bottom/>
    </border>
    <border>
      <left/>
      <right/>
      <top style="thin"/>
      <bottom style="mediu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medium"/>
      <top style="medium"/>
      <bottom style="medium"/>
    </border>
    <border>
      <left style="medium"/>
      <right style="medium"/>
      <top style="thin">
        <color theme="1" tint="0.49998000264167786"/>
      </top>
      <bottom style="thin">
        <color theme="1" tint="0.49998000264167786"/>
      </bottom>
    </border>
    <border>
      <left style="medium"/>
      <right style="medium"/>
      <top/>
      <bottom style="medium"/>
    </border>
    <border>
      <left style="medium"/>
      <right style="medium"/>
      <top/>
      <bottom style="thin">
        <color theme="1" tint="0.49998000264167786"/>
      </bottom>
    </border>
    <border>
      <left style="thin"/>
      <right/>
      <top style="thin"/>
      <bottom/>
    </border>
    <border>
      <left/>
      <right style="medium"/>
      <top style="thin"/>
      <bottom style="thin"/>
    </border>
    <border>
      <left style="medium"/>
      <right style="thin"/>
      <top style="medium"/>
      <bottom style="medium"/>
    </border>
    <border>
      <left/>
      <right style="thin"/>
      <top style="medium"/>
      <bottom style="medium"/>
    </border>
    <border>
      <left style="medium"/>
      <right style="thin"/>
      <top style="medium"/>
      <bottom style="thin">
        <color theme="1" tint="0.49998000264167786"/>
      </bottom>
    </border>
    <border>
      <left style="thin"/>
      <right style="thin"/>
      <top style="medium"/>
      <bottom style="thin">
        <color theme="1" tint="0.49998000264167786"/>
      </bottom>
    </border>
    <border>
      <left style="medium"/>
      <right style="thin"/>
      <top/>
      <bottom style="thin">
        <color theme="1" tint="0.49998000264167786"/>
      </bottom>
    </border>
    <border>
      <left style="thin"/>
      <right style="thin"/>
      <top/>
      <bottom style="thin">
        <color theme="1" tint="0.49998000264167786"/>
      </bottom>
    </border>
    <border>
      <left style="medium"/>
      <right style="thin"/>
      <top/>
      <bottom style="medium"/>
    </border>
    <border>
      <left style="thin"/>
      <right style="thin"/>
      <top/>
      <bottom style="medium"/>
    </border>
    <border>
      <left style="medium"/>
      <right style="thin"/>
      <top style="thin">
        <color theme="1" tint="0.49998000264167786"/>
      </top>
      <bottom style="thin">
        <color theme="1" tint="0.49998000264167786"/>
      </bottom>
    </border>
    <border>
      <left style="thin"/>
      <right style="thin"/>
      <top style="thin">
        <color theme="1" tint="0.49998000264167786"/>
      </top>
      <bottom style="thin">
        <color theme="1" tint="0.49998000264167786"/>
      </bottom>
    </border>
    <border>
      <left style="medium"/>
      <right style="thin"/>
      <top style="thin">
        <color theme="1" tint="0.49998000264167786"/>
      </top>
      <bottom style="medium"/>
    </border>
    <border>
      <left style="thin"/>
      <right style="thin"/>
      <top style="thin">
        <color theme="1" tint="0.49998000264167786"/>
      </top>
      <bottom style="medium"/>
    </border>
    <border>
      <left/>
      <right style="thin"/>
      <top style="thin">
        <color theme="1" tint="0.49998000264167786"/>
      </top>
      <bottom style="thin">
        <color theme="1" tint="0.49998000264167786"/>
      </bottom>
    </border>
    <border>
      <left style="thin"/>
      <right style="thin"/>
      <top style="medium"/>
      <bottom style="medium"/>
    </border>
    <border>
      <left/>
      <right style="thin"/>
      <top style="medium"/>
      <bottom style="thin">
        <color theme="1" tint="0.49998000264167786"/>
      </bottom>
    </border>
    <border>
      <left/>
      <right style="thin"/>
      <top/>
      <bottom style="thin">
        <color theme="1" tint="0.49998000264167786"/>
      </bottom>
    </border>
    <border>
      <left/>
      <right style="thin"/>
      <top style="thin">
        <color theme="1" tint="0.49998000264167786"/>
      </top>
      <bottom style="medium"/>
    </border>
    <border>
      <left/>
      <right style="thin"/>
      <top/>
      <bottom style="medium"/>
    </border>
    <border>
      <left/>
      <right style="thin"/>
      <top/>
      <bottom/>
    </border>
    <border>
      <left style="thin"/>
      <right style="thin"/>
      <top/>
      <bottom/>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thin"/>
      <bottom/>
    </border>
    <border>
      <left style="medium"/>
      <right style="medium"/>
      <top/>
      <bottom/>
    </border>
    <border>
      <left style="medium"/>
      <right style="medium"/>
      <top style="medium"/>
      <bottom style="thin">
        <color theme="1" tint="0.49998000264167786"/>
      </bottom>
    </border>
    <border>
      <left style="medium"/>
      <right/>
      <top style="medium"/>
      <bottom style="medium"/>
    </border>
    <border>
      <left style="medium"/>
      <right style="thin">
        <color theme="1" tint="0.49998000264167786"/>
      </right>
      <top style="medium"/>
      <bottom style="medium"/>
    </border>
    <border>
      <left style="thin">
        <color theme="1" tint="0.49998000264167786"/>
      </left>
      <right style="thin">
        <color theme="1" tint="0.49998000264167786"/>
      </right>
      <top style="medium"/>
      <bottom style="medium"/>
    </border>
    <border>
      <left style="thin">
        <color theme="1" tint="0.49998000264167786"/>
      </left>
      <right style="medium"/>
      <top style="medium"/>
      <bottom style="medium"/>
    </border>
    <border>
      <left style="medium"/>
      <right/>
      <top style="medium"/>
      <bottom/>
    </border>
    <border>
      <left style="medium"/>
      <right/>
      <top/>
      <bottom style="medium"/>
    </border>
    <border>
      <left/>
      <right/>
      <top/>
      <bottom style="medium"/>
    </border>
    <border>
      <left/>
      <right style="medium"/>
      <top/>
      <bottom style="medium"/>
    </border>
    <border>
      <left style="medium"/>
      <right style="medium"/>
      <top style="thin">
        <color theme="1" tint="0.49998000264167786"/>
      </top>
      <bottom style="medium"/>
    </border>
    <border>
      <left style="hair">
        <color theme="0" tint="-0.4999699890613556"/>
      </left>
      <right style="hair">
        <color theme="0" tint="-0.4999699890613556"/>
      </right>
      <top style="medium"/>
      <bottom style="thin">
        <color theme="0" tint="-0.4999699890613556"/>
      </bottom>
    </border>
    <border>
      <left style="medium"/>
      <right style="hair">
        <color theme="0" tint="-0.4999699890613556"/>
      </right>
      <top style="medium"/>
      <bottom style="thin">
        <color theme="0" tint="-0.4999699890613556"/>
      </bottom>
    </border>
    <border>
      <left style="hair">
        <color theme="0" tint="-0.4999699890613556"/>
      </left>
      <right style="hair">
        <color theme="0" tint="-0.4999699890613556"/>
      </right>
      <top style="thin">
        <color theme="0" tint="-0.4999699890613556"/>
      </top>
      <bottom style="thin">
        <color theme="0" tint="-0.4999699890613556"/>
      </bottom>
    </border>
    <border>
      <left style="medium"/>
      <right style="hair">
        <color theme="0" tint="-0.4999699890613556"/>
      </right>
      <top style="thin">
        <color theme="0" tint="-0.4999699890613556"/>
      </top>
      <bottom style="thin">
        <color theme="0" tint="-0.4999699890613556"/>
      </bottom>
    </border>
    <border>
      <left style="hair">
        <color theme="0" tint="-0.4999699890613556"/>
      </left>
      <right style="hair">
        <color theme="0" tint="-0.4999699890613556"/>
      </right>
      <top style="thin">
        <color theme="0" tint="-0.4999699890613556"/>
      </top>
      <bottom style="medium"/>
    </border>
    <border>
      <left style="medium"/>
      <right style="hair">
        <color theme="0" tint="-0.4999699890613556"/>
      </right>
      <top style="thin">
        <color theme="0" tint="-0.4999699890613556"/>
      </top>
      <bottom style="medium"/>
    </border>
    <border>
      <left style="thin"/>
      <right/>
      <top style="medium"/>
      <bottom style="medium"/>
    </border>
    <border>
      <left style="medium"/>
      <right style="medium"/>
      <top style="thin">
        <color theme="1" tint="0.49998000264167786"/>
      </top>
      <bottom style="thin">
        <color theme="0" tint="-0.4999699890613556"/>
      </bottom>
    </border>
    <border>
      <left style="medium"/>
      <right style="medium"/>
      <top/>
      <bottom style="thin">
        <color theme="0" tint="-0.4999699890613556"/>
      </bottom>
    </border>
    <border>
      <left style="medium"/>
      <right style="thin">
        <color theme="0" tint="-0.4999699890613556"/>
      </right>
      <top style="medium"/>
      <bottom style="thin">
        <color theme="0" tint="-0.4999699890613556"/>
      </bottom>
    </border>
    <border>
      <left style="thin">
        <color theme="0" tint="-0.4999699890613556"/>
      </left>
      <right style="thin">
        <color theme="0" tint="-0.4999699890613556"/>
      </right>
      <top style="medium"/>
      <bottom style="thin">
        <color theme="0" tint="-0.4999699890613556"/>
      </bottom>
    </border>
    <border>
      <left style="thin">
        <color theme="0" tint="-0.4999699890613556"/>
      </left>
      <right style="medium"/>
      <top style="medium"/>
      <bottom style="thin">
        <color theme="0" tint="-0.4999699890613556"/>
      </bottom>
    </border>
    <border>
      <left style="medium"/>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medium"/>
      <top style="thin">
        <color theme="0" tint="-0.4999699890613556"/>
      </top>
      <bottom style="thin">
        <color theme="0" tint="-0.4999699890613556"/>
      </bottom>
    </border>
    <border>
      <left style="medium"/>
      <right style="thin">
        <color theme="0" tint="-0.4999699890613556"/>
      </right>
      <top style="thin">
        <color theme="0" tint="-0.4999699890613556"/>
      </top>
      <bottom style="medium"/>
    </border>
    <border>
      <left style="thin">
        <color theme="0" tint="-0.4999699890613556"/>
      </left>
      <right style="thin">
        <color theme="0" tint="-0.4999699890613556"/>
      </right>
      <top style="thin">
        <color theme="0" tint="-0.4999699890613556"/>
      </top>
      <bottom style="medium"/>
    </border>
    <border>
      <left style="thin">
        <color theme="0" tint="-0.4999699890613556"/>
      </left>
      <right style="medium"/>
      <top style="thin">
        <color theme="0" tint="-0.4999699890613556"/>
      </top>
      <bottom style="medium"/>
    </border>
    <border>
      <left/>
      <right/>
      <top style="medium"/>
      <bottom style="medium"/>
    </border>
    <border>
      <left/>
      <right style="medium"/>
      <top style="medium"/>
      <bottom style="medium"/>
    </border>
    <border>
      <left style="medium"/>
      <right>
        <color indexed="63"/>
      </right>
      <top style="thin"/>
      <bottom/>
    </border>
    <border>
      <left style="medium"/>
      <right>
        <color indexed="63"/>
      </right>
      <top/>
      <bottom style="thin">
        <color theme="1" tint="0.49998000264167786"/>
      </bottom>
    </border>
    <border>
      <left style="medium"/>
      <right>
        <color indexed="63"/>
      </right>
      <top style="thin">
        <color theme="1" tint="0.49998000264167786"/>
      </top>
      <bottom style="thin">
        <color theme="1" tint="0.49998000264167786"/>
      </bottom>
    </border>
    <border>
      <left style="medium"/>
      <right>
        <color indexed="63"/>
      </right>
      <top>
        <color indexed="63"/>
      </top>
      <bottom>
        <color indexed="63"/>
      </bottom>
    </border>
    <border>
      <left/>
      <right style="double"/>
      <top style="thin">
        <color theme="1" tint="0.49998000264167786"/>
      </top>
      <bottom style="thin">
        <color theme="1" tint="0.49998000264167786"/>
      </bottom>
    </border>
    <border>
      <left/>
      <right style="double"/>
      <top style="medium"/>
      <bottom style="medium"/>
    </border>
    <border>
      <left style="thin"/>
      <right style="double"/>
      <top style="medium"/>
      <bottom style="medium"/>
    </border>
    <border>
      <left/>
      <right/>
      <top style="medium"/>
      <bottom style="thin">
        <color theme="1" tint="0.49998000264167786"/>
      </bottom>
    </border>
    <border>
      <left style="thin"/>
      <right/>
      <top style="medium"/>
      <bottom style="thin">
        <color theme="1" tint="0.49998000264167786"/>
      </bottom>
    </border>
    <border>
      <left/>
      <right style="double"/>
      <top style="medium"/>
      <bottom style="thin">
        <color theme="1" tint="0.49998000264167786"/>
      </bottom>
    </border>
    <border>
      <left style="thin"/>
      <right style="double"/>
      <top style="medium"/>
      <bottom style="thin">
        <color theme="1" tint="0.49998000264167786"/>
      </bottom>
    </border>
    <border>
      <left/>
      <right/>
      <top style="thin">
        <color theme="1" tint="0.49998000264167786"/>
      </top>
      <bottom style="thin">
        <color theme="1" tint="0.49998000264167786"/>
      </bottom>
    </border>
    <border>
      <left style="thin"/>
      <right/>
      <top style="thin">
        <color theme="1" tint="0.49998000264167786"/>
      </top>
      <bottom style="thin">
        <color theme="1" tint="0.49998000264167786"/>
      </bottom>
    </border>
    <border>
      <left style="thin"/>
      <right style="double"/>
      <top style="thin">
        <color theme="1" tint="0.49998000264167786"/>
      </top>
      <bottom style="thin">
        <color theme="1" tint="0.49998000264167786"/>
      </bottom>
    </border>
    <border>
      <left style="thin"/>
      <right/>
      <top/>
      <bottom style="medium"/>
    </border>
    <border>
      <left/>
      <right style="double"/>
      <top/>
      <bottom style="medium"/>
    </border>
    <border>
      <left style="thin"/>
      <right style="double"/>
      <top/>
      <bottom style="medium"/>
    </border>
    <border>
      <left/>
      <right/>
      <top/>
      <bottom style="thin">
        <color theme="1" tint="0.49998000264167786"/>
      </bottom>
    </border>
    <border>
      <left style="thin"/>
      <right/>
      <top/>
      <bottom style="thin">
        <color theme="1" tint="0.49998000264167786"/>
      </bottom>
    </border>
    <border>
      <left/>
      <right style="double"/>
      <top/>
      <bottom style="thin">
        <color theme="1" tint="0.49998000264167786"/>
      </bottom>
    </border>
    <border>
      <left style="thin"/>
      <right style="double"/>
      <top/>
      <bottom style="thin">
        <color theme="1" tint="0.49998000264167786"/>
      </bottom>
    </border>
    <border>
      <left style="thin"/>
      <right/>
      <top/>
      <bottom/>
    </border>
    <border>
      <left/>
      <right style="double"/>
      <top/>
      <bottom/>
    </border>
    <border>
      <left style="thin"/>
      <right style="double"/>
      <top/>
      <bottom/>
    </border>
    <border>
      <left style="medium"/>
      <right style="thin">
        <color theme="0" tint="-0.4999699890613556"/>
      </right>
      <top style="thin">
        <color theme="0" tint="-0.4999699890613556"/>
      </top>
      <bottom>
        <color indexed="63"/>
      </bottom>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style="medium"/>
      <top style="thin">
        <color theme="0" tint="-0.4999699890613556"/>
      </top>
      <bottom>
        <color indexed="63"/>
      </bottom>
    </border>
    <border>
      <left style="medium"/>
      <right style="hair">
        <color theme="0" tint="-0.4999699890613556"/>
      </right>
      <top style="thin">
        <color theme="0" tint="-0.4999699890613556"/>
      </top>
      <bottom>
        <color indexed="63"/>
      </bottom>
    </border>
    <border>
      <left style="hair">
        <color theme="0" tint="-0.4999699890613556"/>
      </left>
      <right style="hair">
        <color theme="0" tint="-0.4999699890613556"/>
      </right>
      <top style="thin">
        <color theme="0" tint="-0.4999699890613556"/>
      </top>
      <bottom>
        <color indexed="63"/>
      </bottom>
    </border>
    <border>
      <left style="medium"/>
      <right style="hair">
        <color theme="0" tint="-0.4999699890613556"/>
      </right>
      <top>
        <color indexed="63"/>
      </top>
      <bottom style="medium"/>
    </border>
    <border>
      <left style="hair">
        <color theme="0" tint="-0.4999699890613556"/>
      </left>
      <right style="hair">
        <color theme="0" tint="-0.4999699890613556"/>
      </right>
      <top>
        <color indexed="63"/>
      </top>
      <bottom style="medium"/>
    </border>
    <border>
      <left style="thin"/>
      <right style="medium"/>
      <top style="thin"/>
      <bottom/>
    </border>
    <border>
      <left style="thin"/>
      <right style="medium"/>
      <top style="medium"/>
      <bottom style="thin">
        <color theme="1" tint="0.49998000264167786"/>
      </bottom>
    </border>
    <border>
      <left style="thin"/>
      <right style="medium"/>
      <top/>
      <bottom style="thin">
        <color theme="1" tint="0.49998000264167786"/>
      </bottom>
    </border>
    <border>
      <left style="thin"/>
      <right style="medium"/>
      <top/>
      <bottom style="medium"/>
    </border>
    <border>
      <left style="thin"/>
      <right style="medium"/>
      <top style="thin">
        <color theme="1" tint="0.49998000264167786"/>
      </top>
      <bottom style="thin">
        <color theme="1" tint="0.49998000264167786"/>
      </bottom>
    </border>
    <border>
      <left/>
      <right style="medium"/>
      <top style="thin">
        <color theme="1" tint="0.49998000264167786"/>
      </top>
      <bottom style="thin">
        <color theme="1" tint="0.49998000264167786"/>
      </bottom>
    </border>
    <border>
      <left style="thin"/>
      <right style="medium"/>
      <top style="thin">
        <color theme="1" tint="0.49998000264167786"/>
      </top>
      <bottom style="medium"/>
    </border>
    <border>
      <left/>
      <right style="medium"/>
      <top style="thin">
        <color theme="1" tint="0.49998000264167786"/>
      </top>
      <bottom style="medium"/>
    </border>
    <border>
      <left style="thin"/>
      <right style="medium"/>
      <top style="medium"/>
      <bottom style="medium"/>
    </border>
    <border>
      <left style="thin"/>
      <right style="medium"/>
      <top/>
      <bottom/>
    </border>
    <border>
      <left style="medium"/>
      <right style="medium"/>
      <top style="medium"/>
      <bottom/>
    </border>
    <border>
      <left style="hair">
        <color theme="0" tint="-0.4999699890613556"/>
      </left>
      <right>
        <color indexed="63"/>
      </right>
      <top style="medium"/>
      <bottom style="thin">
        <color theme="0" tint="-0.4999699890613556"/>
      </bottom>
    </border>
    <border>
      <left style="hair">
        <color theme="0" tint="-0.4999699890613556"/>
      </left>
      <right>
        <color indexed="63"/>
      </right>
      <top style="thin">
        <color theme="0" tint="-0.4999699890613556"/>
      </top>
      <bottom style="thin">
        <color theme="0" tint="-0.4999699890613556"/>
      </bottom>
    </border>
    <border>
      <left style="hair">
        <color theme="0" tint="-0.4999699890613556"/>
      </left>
      <right>
        <color indexed="63"/>
      </right>
      <top style="thin">
        <color theme="0" tint="-0.4999699890613556"/>
      </top>
      <bottom>
        <color indexed="63"/>
      </bottom>
    </border>
    <border>
      <left style="hair">
        <color theme="0" tint="-0.4999699890613556"/>
      </left>
      <right>
        <color indexed="63"/>
      </right>
      <top>
        <color indexed="63"/>
      </top>
      <bottom style="medium"/>
    </border>
    <border>
      <left/>
      <right/>
      <top style="medium"/>
      <bottom style="thin">
        <color theme="0" tint="-0.4999699890613556"/>
      </bottom>
    </border>
    <border>
      <left/>
      <right/>
      <top style="thin">
        <color theme="0" tint="-0.4999699890613556"/>
      </top>
      <bottom style="thin">
        <color theme="0" tint="-0.4999699890613556"/>
      </bottom>
    </border>
    <border>
      <left>
        <color indexed="63"/>
      </left>
      <right>
        <color indexed="63"/>
      </right>
      <top style="thin">
        <color theme="0" tint="-0.4999699890613556"/>
      </top>
      <bottom>
        <color indexed="63"/>
      </bottom>
    </border>
    <border>
      <left style="hair">
        <color theme="0" tint="-0.4999699890613556"/>
      </left>
      <right>
        <color indexed="63"/>
      </right>
      <top style="thin">
        <color theme="0" tint="-0.4999699890613556"/>
      </top>
      <bottom style="medium"/>
    </border>
    <border>
      <left style="hair"/>
      <right style="medium"/>
      <top style="medium"/>
      <bottom style="thin">
        <color theme="0" tint="-0.4999699890613556"/>
      </bottom>
    </border>
    <border>
      <left style="hair"/>
      <right style="medium"/>
      <top style="thin">
        <color theme="0" tint="-0.4999699890613556"/>
      </top>
      <bottom style="thin">
        <color theme="0" tint="-0.4999699890613556"/>
      </bottom>
    </border>
    <border>
      <left style="hair"/>
      <right style="medium"/>
      <top style="thin">
        <color theme="0" tint="-0.4999699890613556"/>
      </top>
      <bottom>
        <color indexed="63"/>
      </bottom>
    </border>
    <border>
      <left style="hair"/>
      <right style="medium"/>
      <top/>
      <bottom style="medium"/>
    </border>
    <border>
      <left style="hair"/>
      <right style="medium"/>
      <top style="thin">
        <color theme="0" tint="-0.4999699890613556"/>
      </top>
      <bottom style="medium"/>
    </border>
    <border>
      <left>
        <color indexed="63"/>
      </left>
      <right>
        <color indexed="63"/>
      </right>
      <top style="thin">
        <color theme="0" tint="-0.4999699890613556"/>
      </top>
      <bottom style="medium"/>
    </border>
    <border>
      <left style="hair"/>
      <right>
        <color indexed="63"/>
      </right>
      <top style="medium"/>
      <bottom style="thin">
        <color theme="0" tint="-0.4999699890613556"/>
      </bottom>
    </border>
    <border>
      <left style="hair"/>
      <right>
        <color indexed="63"/>
      </right>
      <top style="thin">
        <color theme="0" tint="-0.4999699890613556"/>
      </top>
      <bottom style="thin">
        <color theme="0" tint="-0.4999699890613556"/>
      </bottom>
    </border>
    <border>
      <left style="hair"/>
      <right>
        <color indexed="63"/>
      </right>
      <top style="thin">
        <color theme="0" tint="-0.4999699890613556"/>
      </top>
      <bottom>
        <color indexed="63"/>
      </bottom>
    </border>
    <border>
      <left style="hair"/>
      <right>
        <color indexed="63"/>
      </right>
      <top/>
      <bottom style="medium"/>
    </border>
    <border>
      <left style="hair"/>
      <right>
        <color indexed="63"/>
      </right>
      <top style="thin">
        <color theme="0" tint="-0.4999699890613556"/>
      </top>
      <bottom style="medium"/>
    </border>
    <border>
      <left style="hair"/>
      <right>
        <color indexed="63"/>
      </right>
      <top>
        <color indexed="63"/>
      </top>
      <bottom style="thin">
        <color theme="0" tint="-0.4999699890613556"/>
      </bottom>
    </border>
    <border>
      <left style="thin"/>
      <right style="thin"/>
      <top style="medium"/>
      <bottom/>
    </border>
    <border>
      <left style="thin"/>
      <right>
        <color indexed="63"/>
      </right>
      <top style="medium"/>
      <bottom/>
    </border>
    <border>
      <left style="thin"/>
      <right style="medium"/>
      <top style="medium"/>
      <bottom/>
    </border>
    <border>
      <left>
        <color indexed="63"/>
      </left>
      <right>
        <color indexed="63"/>
      </right>
      <top style="medium"/>
      <bottom/>
    </border>
    <border>
      <left style="hair"/>
      <right style="medium"/>
      <top style="medium"/>
      <bottom/>
    </border>
    <border>
      <left style="medium"/>
      <right style="thin"/>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9"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2" fillId="0" borderId="0" xfId="0" applyFont="1" applyFill="1" applyAlignment="1">
      <alignment/>
    </xf>
    <xf numFmtId="0" fontId="33" fillId="0" borderId="0" xfId="0" applyFont="1" applyFill="1" applyBorder="1" applyAlignment="1">
      <alignment/>
    </xf>
    <xf numFmtId="0" fontId="33" fillId="0" borderId="0" xfId="0" applyFont="1" applyAlignment="1">
      <alignment/>
    </xf>
    <xf numFmtId="0" fontId="3" fillId="0" borderId="10" xfId="0" applyFont="1" applyFill="1" applyBorder="1" applyAlignment="1">
      <alignment horizontal="left"/>
    </xf>
    <xf numFmtId="0" fontId="3" fillId="0" borderId="10" xfId="0" applyFont="1" applyFill="1" applyBorder="1" applyAlignment="1">
      <alignment horizontal="right" wrapText="1"/>
    </xf>
    <xf numFmtId="0" fontId="3" fillId="0" borderId="10" xfId="0" applyFont="1" applyFill="1" applyBorder="1" applyAlignment="1">
      <alignment horizontal="left" wrapText="1"/>
    </xf>
    <xf numFmtId="0" fontId="3" fillId="0" borderId="11" xfId="0" applyFont="1" applyFill="1" applyBorder="1" applyAlignment="1">
      <alignment horizontal="right"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0" xfId="0" applyFont="1" applyAlignment="1">
      <alignment horizontal="center" vertical="center" wrapText="1"/>
    </xf>
    <xf numFmtId="0" fontId="33" fillId="0" borderId="0" xfId="0" applyFont="1" applyAlignment="1">
      <alignment horizontal="center" vertical="center"/>
    </xf>
    <xf numFmtId="0" fontId="3" fillId="0" borderId="17" xfId="0" applyFont="1" applyFill="1" applyBorder="1" applyAlignment="1">
      <alignment horizontal="center" vertical="center" wrapText="1"/>
    </xf>
    <xf numFmtId="0" fontId="3" fillId="33" borderId="18" xfId="0" applyFont="1" applyFill="1" applyBorder="1" applyAlignment="1">
      <alignment horizontal="right" wrapText="1"/>
    </xf>
    <xf numFmtId="0" fontId="3" fillId="33" borderId="19" xfId="0" applyFont="1" applyFill="1" applyBorder="1" applyAlignment="1">
      <alignment horizontal="center"/>
    </xf>
    <xf numFmtId="0" fontId="3" fillId="33" borderId="19" xfId="0" applyFont="1" applyFill="1" applyBorder="1" applyAlignment="1">
      <alignment horizontal="right" wrapText="1"/>
    </xf>
    <xf numFmtId="0" fontId="3" fillId="33" borderId="20" xfId="0" applyFont="1" applyFill="1" applyBorder="1" applyAlignment="1">
      <alignment horizontal="right" wrapText="1"/>
    </xf>
    <xf numFmtId="0" fontId="3" fillId="33" borderId="21" xfId="0" applyFont="1" applyFill="1" applyBorder="1" applyAlignment="1">
      <alignment horizontal="center" vertical="center" wrapText="1"/>
    </xf>
    <xf numFmtId="0" fontId="3" fillId="0" borderId="22" xfId="0" applyFont="1" applyFill="1" applyBorder="1" applyAlignment="1">
      <alignment horizontal="right" vertical="center" indent="2"/>
    </xf>
    <xf numFmtId="0" fontId="2" fillId="0" borderId="23" xfId="0" applyFont="1" applyFill="1" applyBorder="1" applyAlignment="1">
      <alignment horizontal="left" vertical="center" indent="2"/>
    </xf>
    <xf numFmtId="0" fontId="3" fillId="0" borderId="24" xfId="0" applyFont="1" applyFill="1" applyBorder="1" applyAlignment="1">
      <alignment horizontal="left" vertical="center" indent="2"/>
    </xf>
    <xf numFmtId="0" fontId="2" fillId="0" borderId="25" xfId="0" applyFont="1" applyFill="1" applyBorder="1" applyAlignment="1">
      <alignment horizontal="left" vertical="center" indent="2"/>
    </xf>
    <xf numFmtId="0" fontId="2" fillId="0" borderId="24" xfId="0" applyFont="1" applyFill="1" applyBorder="1" applyAlignment="1">
      <alignment horizontal="left" vertical="center" indent="2"/>
    </xf>
    <xf numFmtId="0" fontId="3" fillId="0" borderId="26" xfId="0" applyFont="1" applyFill="1" applyBorder="1" applyAlignment="1">
      <alignment horizontal="center" vertical="center" wrapText="1"/>
    </xf>
    <xf numFmtId="0" fontId="0" fillId="33" borderId="18" xfId="0" applyFill="1" applyBorder="1" applyAlignment="1">
      <alignment/>
    </xf>
    <xf numFmtId="0" fontId="0" fillId="0" borderId="27" xfId="0" applyBorder="1" applyAlignment="1">
      <alignment/>
    </xf>
    <xf numFmtId="0" fontId="3" fillId="10" borderId="18" xfId="0" applyFont="1" applyFill="1" applyBorder="1" applyAlignment="1">
      <alignment horizontal="right" wrapText="1"/>
    </xf>
    <xf numFmtId="0" fontId="3" fillId="10" borderId="19" xfId="0" applyFont="1" applyFill="1" applyBorder="1" applyAlignment="1">
      <alignment horizontal="center"/>
    </xf>
    <xf numFmtId="0" fontId="3" fillId="10" borderId="19" xfId="0" applyFont="1" applyFill="1" applyBorder="1" applyAlignment="1">
      <alignment horizontal="right" wrapText="1"/>
    </xf>
    <xf numFmtId="0" fontId="3" fillId="10" borderId="20" xfId="0" applyFont="1" applyFill="1" applyBorder="1" applyAlignment="1">
      <alignment horizontal="right" wrapText="1"/>
    </xf>
    <xf numFmtId="0" fontId="3" fillId="10" borderId="21" xfId="0" applyFont="1" applyFill="1" applyBorder="1" applyAlignment="1">
      <alignment horizontal="center" vertical="center" wrapText="1"/>
    </xf>
    <xf numFmtId="0" fontId="3" fillId="10" borderId="13" xfId="0" applyFont="1" applyFill="1" applyBorder="1" applyAlignment="1">
      <alignment horizontal="center" vertical="center" wrapText="1"/>
    </xf>
    <xf numFmtId="3" fontId="2" fillId="33" borderId="28" xfId="0" applyNumberFormat="1" applyFont="1" applyFill="1" applyBorder="1" applyAlignment="1">
      <alignment horizontal="center" vertical="center"/>
    </xf>
    <xf numFmtId="3" fontId="2" fillId="33" borderId="29" xfId="0" applyNumberFormat="1" applyFont="1" applyFill="1" applyBorder="1" applyAlignment="1">
      <alignment horizontal="center" vertical="center"/>
    </xf>
    <xf numFmtId="3" fontId="2" fillId="33" borderId="30" xfId="0" applyNumberFormat="1" applyFont="1" applyFill="1" applyBorder="1" applyAlignment="1">
      <alignment horizontal="center" vertical="center"/>
    </xf>
    <xf numFmtId="3" fontId="2" fillId="33" borderId="31" xfId="0" applyNumberFormat="1" applyFont="1" applyFill="1" applyBorder="1" applyAlignment="1">
      <alignment horizontal="center" vertical="center"/>
    </xf>
    <xf numFmtId="3" fontId="2" fillId="33" borderId="32" xfId="0" applyNumberFormat="1" applyFont="1" applyFill="1" applyBorder="1" applyAlignment="1">
      <alignment horizontal="center" vertical="center"/>
    </xf>
    <xf numFmtId="3" fontId="2" fillId="33" borderId="33" xfId="0" applyNumberFormat="1" applyFont="1" applyFill="1" applyBorder="1" applyAlignment="1">
      <alignment horizontal="center" vertical="center"/>
    </xf>
    <xf numFmtId="3" fontId="2" fillId="33" borderId="34" xfId="0" applyNumberFormat="1" applyFont="1" applyFill="1" applyBorder="1" applyAlignment="1">
      <alignment horizontal="center" vertical="center"/>
    </xf>
    <xf numFmtId="3" fontId="2" fillId="33" borderId="35" xfId="0" applyNumberFormat="1" applyFont="1" applyFill="1" applyBorder="1" applyAlignment="1">
      <alignment horizontal="center" vertical="center"/>
    </xf>
    <xf numFmtId="3" fontId="2" fillId="33" borderId="36" xfId="0" applyNumberFormat="1" applyFont="1" applyFill="1" applyBorder="1" applyAlignment="1">
      <alignment horizontal="center" vertical="center"/>
    </xf>
    <xf numFmtId="3" fontId="2" fillId="33" borderId="37" xfId="0" applyNumberFormat="1" applyFont="1" applyFill="1" applyBorder="1" applyAlignment="1">
      <alignment horizontal="center" vertical="center"/>
    </xf>
    <xf numFmtId="3" fontId="2" fillId="33" borderId="38" xfId="0" applyNumberFormat="1" applyFont="1" applyFill="1" applyBorder="1" applyAlignment="1">
      <alignment horizontal="center" vertical="center"/>
    </xf>
    <xf numFmtId="3" fontId="2" fillId="33" borderId="39" xfId="0" applyNumberFormat="1" applyFont="1" applyFill="1" applyBorder="1" applyAlignment="1">
      <alignment horizontal="center" vertical="center"/>
    </xf>
    <xf numFmtId="3" fontId="2" fillId="33" borderId="40" xfId="0" applyNumberFormat="1" applyFont="1" applyFill="1" applyBorder="1" applyAlignment="1">
      <alignment horizontal="center" vertical="center"/>
    </xf>
    <xf numFmtId="3" fontId="2" fillId="10" borderId="28" xfId="0" applyNumberFormat="1" applyFont="1" applyFill="1" applyBorder="1" applyAlignment="1">
      <alignment horizontal="center" vertical="center"/>
    </xf>
    <xf numFmtId="3" fontId="2" fillId="10" borderId="41" xfId="0" applyNumberFormat="1" applyFont="1" applyFill="1" applyBorder="1" applyAlignment="1">
      <alignment horizontal="center" vertical="center"/>
    </xf>
    <xf numFmtId="3" fontId="2" fillId="10" borderId="42" xfId="0" applyNumberFormat="1" applyFont="1" applyFill="1" applyBorder="1" applyAlignment="1">
      <alignment horizontal="center" vertical="center"/>
    </xf>
    <xf numFmtId="3" fontId="2" fillId="10" borderId="31" xfId="0" applyNumberFormat="1" applyFont="1" applyFill="1" applyBorder="1" applyAlignment="1">
      <alignment horizontal="center" vertical="center"/>
    </xf>
    <xf numFmtId="3" fontId="2" fillId="10" borderId="43" xfId="0" applyNumberFormat="1" applyFont="1" applyFill="1" applyBorder="1" applyAlignment="1">
      <alignment horizontal="center" vertical="center"/>
    </xf>
    <xf numFmtId="3" fontId="2" fillId="10" borderId="33" xfId="0" applyNumberFormat="1" applyFont="1" applyFill="1" applyBorder="1" applyAlignment="1">
      <alignment horizontal="center" vertical="center"/>
    </xf>
    <xf numFmtId="3" fontId="2" fillId="33" borderId="44" xfId="0" applyNumberFormat="1" applyFont="1" applyFill="1" applyBorder="1" applyAlignment="1">
      <alignment horizontal="center" vertical="center"/>
    </xf>
    <xf numFmtId="3" fontId="2" fillId="10" borderId="45" xfId="0" applyNumberFormat="1" applyFont="1" applyFill="1" applyBorder="1" applyAlignment="1">
      <alignment horizontal="center" vertical="center"/>
    </xf>
    <xf numFmtId="3" fontId="2" fillId="10" borderId="35" xfId="0" applyNumberFormat="1" applyFont="1" applyFill="1" applyBorder="1" applyAlignment="1">
      <alignment horizontal="center" vertical="center"/>
    </xf>
    <xf numFmtId="3" fontId="2" fillId="10" borderId="40" xfId="0" applyNumberFormat="1" applyFont="1" applyFill="1" applyBorder="1" applyAlignment="1">
      <alignment horizontal="center" vertical="center"/>
    </xf>
    <xf numFmtId="3" fontId="2" fillId="10" borderId="37" xfId="0" applyNumberFormat="1" applyFont="1" applyFill="1" applyBorder="1" applyAlignment="1">
      <alignment horizontal="center" vertical="center"/>
    </xf>
    <xf numFmtId="3" fontId="2" fillId="10" borderId="46" xfId="0" applyNumberFormat="1" applyFont="1" applyFill="1" applyBorder="1" applyAlignment="1">
      <alignment horizontal="center" vertical="center"/>
    </xf>
    <xf numFmtId="3" fontId="2" fillId="10" borderId="47" xfId="0" applyNumberFormat="1" applyFont="1" applyFill="1" applyBorder="1" applyAlignment="1">
      <alignment horizontal="center" vertical="center"/>
    </xf>
    <xf numFmtId="0" fontId="62" fillId="0" borderId="0" xfId="0" applyFont="1" applyAlignment="1">
      <alignment vertical="top"/>
    </xf>
    <xf numFmtId="0" fontId="7" fillId="0" borderId="0" xfId="0" applyFont="1" applyAlignment="1">
      <alignment horizontal="right" vertical="center" wrapText="1" indent="1"/>
    </xf>
    <xf numFmtId="0" fontId="63" fillId="0" borderId="0" xfId="0" applyFont="1" applyAlignment="1">
      <alignment horizontal="left" vertical="center" wrapText="1" indent="1"/>
    </xf>
    <xf numFmtId="0" fontId="0" fillId="0" borderId="48" xfId="0" applyFont="1" applyBorder="1" applyAlignment="1">
      <alignment horizontal="left" vertical="center" wrapText="1" indent="1"/>
    </xf>
    <xf numFmtId="0" fontId="0" fillId="34" borderId="48" xfId="0" applyFont="1" applyFill="1" applyBorder="1" applyAlignment="1">
      <alignment horizontal="left" vertical="center" wrapText="1" indent="1"/>
    </xf>
    <xf numFmtId="0" fontId="0" fillId="0" borderId="49" xfId="0" applyFont="1" applyBorder="1" applyAlignment="1">
      <alignment horizontal="left" vertical="center" wrapText="1" indent="1"/>
    </xf>
    <xf numFmtId="0" fontId="0" fillId="0" borderId="50" xfId="0" applyFont="1" applyBorder="1" applyAlignment="1">
      <alignment horizontal="left" vertical="center" wrapText="1" indent="1"/>
    </xf>
    <xf numFmtId="0" fontId="8" fillId="0" borderId="51" xfId="0" applyFont="1" applyBorder="1" applyAlignment="1">
      <alignment horizontal="right" vertical="center" wrapText="1" indent="1"/>
    </xf>
    <xf numFmtId="0" fontId="8" fillId="0" borderId="52" xfId="0" applyFont="1" applyBorder="1" applyAlignment="1">
      <alignment horizontal="right" vertical="center" wrapText="1" indent="1"/>
    </xf>
    <xf numFmtId="0" fontId="8" fillId="34" borderId="52" xfId="0" applyFont="1" applyFill="1" applyBorder="1" applyAlignment="1">
      <alignment horizontal="right" vertical="center" wrapText="1" indent="1"/>
    </xf>
    <xf numFmtId="0" fontId="8" fillId="0" borderId="53" xfId="0" applyFont="1" applyBorder="1" applyAlignment="1">
      <alignment horizontal="right" vertical="center" wrapText="1" indent="1"/>
    </xf>
    <xf numFmtId="0" fontId="33" fillId="0" borderId="0" xfId="0" applyFont="1" applyAlignment="1">
      <alignment wrapText="1"/>
    </xf>
    <xf numFmtId="0" fontId="36" fillId="0" borderId="54" xfId="0" applyFont="1" applyFill="1" applyBorder="1" applyAlignment="1">
      <alignment horizontal="left" wrapText="1"/>
    </xf>
    <xf numFmtId="0" fontId="37" fillId="0" borderId="55" xfId="0" applyFont="1" applyBorder="1" applyAlignment="1">
      <alignment horizontal="center" vertical="center" wrapText="1"/>
    </xf>
    <xf numFmtId="0" fontId="3" fillId="0" borderId="56" xfId="0" applyFont="1" applyFill="1" applyBorder="1" applyAlignment="1">
      <alignment horizontal="left" vertical="center" indent="2"/>
    </xf>
    <xf numFmtId="0" fontId="3" fillId="0" borderId="23" xfId="0" applyFont="1" applyFill="1" applyBorder="1" applyAlignment="1">
      <alignment horizontal="left" vertical="center" indent="2"/>
    </xf>
    <xf numFmtId="0" fontId="7" fillId="0" borderId="0" xfId="0" applyFont="1" applyAlignment="1">
      <alignment horizontal="center" vertical="center" wrapText="1"/>
    </xf>
    <xf numFmtId="0" fontId="3" fillId="0" borderId="57" xfId="0" applyFont="1" applyFill="1" applyBorder="1" applyAlignment="1">
      <alignment horizontal="right" vertical="center" indent="2"/>
    </xf>
    <xf numFmtId="3" fontId="0" fillId="0" borderId="58" xfId="0" applyNumberFormat="1" applyBorder="1" applyAlignment="1">
      <alignment horizontal="center"/>
    </xf>
    <xf numFmtId="9" fontId="0" fillId="0" borderId="59" xfId="0" applyNumberFormat="1" applyBorder="1" applyAlignment="1">
      <alignment horizontal="center"/>
    </xf>
    <xf numFmtId="3" fontId="0" fillId="0" borderId="59" xfId="0" applyNumberFormat="1" applyBorder="1" applyAlignment="1">
      <alignment horizontal="center"/>
    </xf>
    <xf numFmtId="9" fontId="0" fillId="0" borderId="60" xfId="0" applyNumberFormat="1" applyBorder="1" applyAlignment="1">
      <alignment horizontal="center"/>
    </xf>
    <xf numFmtId="0" fontId="3" fillId="0" borderId="61" xfId="0" applyFont="1" applyFill="1" applyBorder="1" applyAlignment="1">
      <alignment horizontal="right" vertical="center" indent="2"/>
    </xf>
    <xf numFmtId="3" fontId="0" fillId="33" borderId="62" xfId="0" applyNumberFormat="1" applyFill="1" applyBorder="1" applyAlignment="1">
      <alignment horizontal="center"/>
    </xf>
    <xf numFmtId="0" fontId="0" fillId="33" borderId="63" xfId="0" applyFill="1" applyBorder="1" applyAlignment="1">
      <alignment horizontal="center"/>
    </xf>
    <xf numFmtId="3" fontId="0" fillId="33" borderId="63" xfId="0" applyNumberFormat="1" applyFill="1" applyBorder="1" applyAlignment="1">
      <alignment horizontal="center"/>
    </xf>
    <xf numFmtId="0" fontId="0" fillId="33" borderId="64" xfId="0" applyFill="1" applyBorder="1" applyAlignment="1">
      <alignment horizontal="center"/>
    </xf>
    <xf numFmtId="0" fontId="3" fillId="0" borderId="65" xfId="0" applyFont="1" applyFill="1" applyBorder="1" applyAlignment="1">
      <alignment horizontal="left" vertical="center" indent="2"/>
    </xf>
    <xf numFmtId="0" fontId="0" fillId="0" borderId="0" xfId="0" applyFont="1" applyAlignment="1">
      <alignment/>
    </xf>
    <xf numFmtId="0" fontId="3" fillId="0" borderId="25" xfId="0" applyFont="1" applyFill="1" applyBorder="1" applyAlignment="1">
      <alignment horizontal="left" vertical="center" indent="2"/>
    </xf>
    <xf numFmtId="0" fontId="11" fillId="0" borderId="0" xfId="0" applyFont="1" applyAlignment="1">
      <alignment/>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3" fontId="0" fillId="0" borderId="66" xfId="0" applyNumberFormat="1" applyBorder="1" applyAlignment="1">
      <alignment horizontal="center"/>
    </xf>
    <xf numFmtId="3" fontId="11" fillId="0" borderId="41" xfId="0" applyNumberFormat="1" applyFont="1" applyBorder="1" applyAlignment="1">
      <alignment horizontal="center"/>
    </xf>
    <xf numFmtId="3" fontId="11" fillId="0" borderId="28" xfId="0" applyNumberFormat="1" applyFont="1" applyBorder="1" applyAlignment="1">
      <alignment horizontal="center"/>
    </xf>
    <xf numFmtId="0" fontId="64" fillId="0" borderId="54" xfId="0" applyFont="1" applyFill="1" applyBorder="1" applyAlignment="1">
      <alignment horizontal="left" wrapText="1"/>
    </xf>
    <xf numFmtId="3" fontId="11" fillId="0" borderId="72" xfId="0" applyNumberFormat="1" applyFont="1" applyBorder="1" applyAlignment="1">
      <alignment horizontal="center"/>
    </xf>
    <xf numFmtId="3" fontId="0" fillId="0" borderId="68" xfId="0" applyNumberFormat="1" applyBorder="1" applyAlignment="1">
      <alignment horizontal="center"/>
    </xf>
    <xf numFmtId="0" fontId="3" fillId="0" borderId="73" xfId="0" applyFont="1" applyFill="1" applyBorder="1" applyAlignment="1">
      <alignment horizontal="left" vertical="center" indent="2"/>
    </xf>
    <xf numFmtId="0" fontId="3" fillId="0" borderId="74" xfId="0" applyFont="1" applyFill="1" applyBorder="1" applyAlignment="1">
      <alignment horizontal="left" vertical="center" indent="2"/>
    </xf>
    <xf numFmtId="3" fontId="0" fillId="0" borderId="75" xfId="0" applyNumberFormat="1" applyBorder="1" applyAlignment="1">
      <alignment horizontal="center"/>
    </xf>
    <xf numFmtId="164" fontId="0" fillId="0" borderId="76" xfId="0" applyNumberFormat="1" applyBorder="1" applyAlignment="1">
      <alignment horizontal="center"/>
    </xf>
    <xf numFmtId="3" fontId="0" fillId="0" borderId="76" xfId="0" applyNumberFormat="1" applyBorder="1" applyAlignment="1">
      <alignment horizontal="center"/>
    </xf>
    <xf numFmtId="164" fontId="0" fillId="0" borderId="77" xfId="0" applyNumberFormat="1" applyBorder="1" applyAlignment="1">
      <alignment horizontal="center"/>
    </xf>
    <xf numFmtId="3" fontId="0" fillId="0" borderId="78" xfId="0" applyNumberFormat="1" applyBorder="1" applyAlignment="1">
      <alignment horizontal="center"/>
    </xf>
    <xf numFmtId="164" fontId="0" fillId="0" borderId="79" xfId="0" applyNumberFormat="1" applyBorder="1" applyAlignment="1">
      <alignment horizontal="center"/>
    </xf>
    <xf numFmtId="3" fontId="0" fillId="0" borderId="79" xfId="0" applyNumberFormat="1" applyBorder="1" applyAlignment="1">
      <alignment horizontal="center"/>
    </xf>
    <xf numFmtId="164" fontId="0" fillId="0" borderId="80" xfId="0" applyNumberFormat="1" applyBorder="1" applyAlignment="1">
      <alignment horizontal="center"/>
    </xf>
    <xf numFmtId="3" fontId="0" fillId="0" borderId="81" xfId="0" applyNumberFormat="1" applyBorder="1" applyAlignment="1">
      <alignment horizontal="center"/>
    </xf>
    <xf numFmtId="164" fontId="0" fillId="0" borderId="82" xfId="0" applyNumberFormat="1" applyBorder="1" applyAlignment="1">
      <alignment horizontal="center"/>
    </xf>
    <xf numFmtId="3" fontId="0" fillId="0" borderId="82" xfId="0" applyNumberFormat="1" applyBorder="1" applyAlignment="1">
      <alignment horizontal="center"/>
    </xf>
    <xf numFmtId="164" fontId="0" fillId="0" borderId="83" xfId="0" applyNumberFormat="1" applyBorder="1" applyAlignment="1">
      <alignment horizontal="center"/>
    </xf>
    <xf numFmtId="0" fontId="37" fillId="35" borderId="57" xfId="0" applyFont="1" applyFill="1" applyBorder="1" applyAlignment="1">
      <alignment vertical="center" wrapText="1"/>
    </xf>
    <xf numFmtId="0" fontId="37" fillId="35" borderId="84" xfId="0" applyFont="1" applyFill="1" applyBorder="1" applyAlignment="1">
      <alignment vertical="center" wrapText="1"/>
    </xf>
    <xf numFmtId="0" fontId="37" fillId="35" borderId="85" xfId="0" applyFont="1" applyFill="1" applyBorder="1" applyAlignment="1">
      <alignment vertical="center" wrapText="1"/>
    </xf>
    <xf numFmtId="0" fontId="37" fillId="35" borderId="57" xfId="0" applyFont="1" applyFill="1" applyBorder="1" applyAlignment="1">
      <alignment/>
    </xf>
    <xf numFmtId="0" fontId="37" fillId="35" borderId="84" xfId="0" applyFont="1" applyFill="1" applyBorder="1" applyAlignment="1">
      <alignment/>
    </xf>
    <xf numFmtId="0" fontId="37" fillId="35" borderId="85" xfId="0" applyFont="1" applyFill="1" applyBorder="1" applyAlignment="1">
      <alignment/>
    </xf>
    <xf numFmtId="3" fontId="0" fillId="0" borderId="70" xfId="0" applyNumberFormat="1" applyBorder="1" applyAlignment="1">
      <alignment horizontal="center"/>
    </xf>
    <xf numFmtId="0" fontId="36" fillId="0" borderId="86" xfId="0" applyFont="1" applyFill="1" applyBorder="1" applyAlignment="1">
      <alignment horizontal="left" wrapText="1"/>
    </xf>
    <xf numFmtId="0" fontId="37" fillId="0" borderId="61" xfId="0" applyFont="1" applyFill="1" applyBorder="1" applyAlignment="1">
      <alignment horizontal="right" vertical="center" indent="2"/>
    </xf>
    <xf numFmtId="0" fontId="3" fillId="0" borderId="87" xfId="0" applyFont="1" applyFill="1" applyBorder="1" applyAlignment="1">
      <alignment horizontal="left" vertical="center" indent="2"/>
    </xf>
    <xf numFmtId="0" fontId="2" fillId="0" borderId="88" xfId="0" applyFont="1" applyFill="1" applyBorder="1" applyAlignment="1">
      <alignment horizontal="left" vertical="center" indent="2"/>
    </xf>
    <xf numFmtId="0" fontId="3" fillId="0" borderId="88" xfId="0" applyFont="1" applyFill="1" applyBorder="1" applyAlignment="1">
      <alignment horizontal="left" vertical="center" indent="2"/>
    </xf>
    <xf numFmtId="0" fontId="3" fillId="0" borderId="89" xfId="0" applyFont="1" applyFill="1" applyBorder="1" applyAlignment="1">
      <alignment horizontal="left" vertical="center" indent="2"/>
    </xf>
    <xf numFmtId="0" fontId="2" fillId="0" borderId="87" xfId="0" applyFont="1" applyFill="1" applyBorder="1" applyAlignment="1">
      <alignment horizontal="left" vertical="center" indent="2"/>
    </xf>
    <xf numFmtId="0" fontId="2" fillId="0" borderId="62" xfId="0" applyFont="1" applyFill="1" applyBorder="1" applyAlignment="1">
      <alignment horizontal="left" vertical="center" indent="2"/>
    </xf>
    <xf numFmtId="0" fontId="37" fillId="0" borderId="55" xfId="0" applyFont="1" applyBorder="1" applyAlignment="1">
      <alignment horizontal="left" wrapText="1"/>
    </xf>
    <xf numFmtId="3" fontId="2" fillId="0" borderId="90" xfId="0" applyNumberFormat="1" applyFont="1" applyFill="1" applyBorder="1" applyAlignment="1" applyProtection="1">
      <alignment horizontal="right" vertical="center" indent="1"/>
      <protection locked="0"/>
    </xf>
    <xf numFmtId="3" fontId="2" fillId="0" borderId="84" xfId="0" applyNumberFormat="1" applyFont="1" applyFill="1" applyBorder="1" applyAlignment="1" applyProtection="1">
      <alignment horizontal="right" vertical="center" indent="1"/>
      <protection locked="0"/>
    </xf>
    <xf numFmtId="3" fontId="2" fillId="0" borderId="72" xfId="0" applyNumberFormat="1" applyFont="1" applyFill="1" applyBorder="1" applyAlignment="1" applyProtection="1">
      <alignment horizontal="right" vertical="center" indent="1"/>
      <protection locked="0"/>
    </xf>
    <xf numFmtId="3" fontId="2" fillId="0" borderId="41" xfId="0" applyNumberFormat="1" applyFont="1" applyFill="1" applyBorder="1" applyAlignment="1" applyProtection="1">
      <alignment horizontal="right" vertical="center" indent="1"/>
      <protection locked="0"/>
    </xf>
    <xf numFmtId="3" fontId="2" fillId="0" borderId="91" xfId="0" applyNumberFormat="1" applyFont="1" applyFill="1" applyBorder="1" applyAlignment="1" applyProtection="1">
      <alignment horizontal="right" vertical="center" indent="1"/>
      <protection locked="0"/>
    </xf>
    <xf numFmtId="3" fontId="2" fillId="0" borderId="29" xfId="0" applyNumberFormat="1" applyFont="1" applyFill="1" applyBorder="1" applyAlignment="1" applyProtection="1">
      <alignment horizontal="right" vertical="center" indent="1"/>
      <protection locked="0"/>
    </xf>
    <xf numFmtId="3" fontId="2" fillId="0" borderId="92" xfId="0" applyNumberFormat="1" applyFont="1" applyFill="1" applyBorder="1" applyAlignment="1" applyProtection="1">
      <alignment horizontal="right" vertical="center" indent="1"/>
      <protection locked="0"/>
    </xf>
    <xf numFmtId="3" fontId="2" fillId="0" borderId="93" xfId="0" applyNumberFormat="1" applyFont="1" applyFill="1" applyBorder="1" applyAlignment="1" applyProtection="1">
      <alignment horizontal="right" vertical="center" indent="1"/>
      <protection locked="0"/>
    </xf>
    <xf numFmtId="3" fontId="2" fillId="0" borderId="94" xfId="0" applyNumberFormat="1" applyFont="1" applyFill="1" applyBorder="1" applyAlignment="1" applyProtection="1">
      <alignment horizontal="right" vertical="center" indent="1"/>
      <protection locked="0"/>
    </xf>
    <xf numFmtId="3" fontId="2" fillId="0" borderId="31" xfId="0" applyNumberFormat="1" applyFont="1" applyFill="1" applyBorder="1" applyAlignment="1" applyProtection="1">
      <alignment horizontal="right" vertical="center" indent="1"/>
      <protection locked="0"/>
    </xf>
    <xf numFmtId="3" fontId="2" fillId="0" borderId="95" xfId="0" applyNumberFormat="1" applyFont="1" applyFill="1" applyBorder="1" applyAlignment="1" applyProtection="1">
      <alignment horizontal="right" vertical="center" indent="1"/>
      <protection locked="0"/>
    </xf>
    <xf numFmtId="3" fontId="2" fillId="0" borderId="42" xfId="0" applyNumberFormat="1" applyFont="1" applyFill="1" applyBorder="1" applyAlignment="1" applyProtection="1">
      <alignment horizontal="right" vertical="center" indent="1"/>
      <protection locked="0"/>
    </xf>
    <xf numFmtId="3" fontId="2" fillId="0" borderId="96" xfId="0" applyNumberFormat="1" applyFont="1" applyFill="1" applyBorder="1" applyAlignment="1" applyProtection="1">
      <alignment horizontal="right" vertical="center" indent="1"/>
      <protection locked="0"/>
    </xf>
    <xf numFmtId="3" fontId="2" fillId="0" borderId="97" xfId="0" applyNumberFormat="1" applyFont="1" applyFill="1" applyBorder="1" applyAlignment="1" applyProtection="1">
      <alignment horizontal="right" vertical="center" indent="1"/>
      <protection locked="0"/>
    </xf>
    <xf numFmtId="3" fontId="2" fillId="0" borderId="98" xfId="0" applyNumberFormat="1" applyFont="1" applyFill="1" applyBorder="1" applyAlignment="1" applyProtection="1">
      <alignment horizontal="right" vertical="center" indent="1"/>
      <protection locked="0"/>
    </xf>
    <xf numFmtId="3" fontId="2" fillId="0" borderId="37" xfId="0" applyNumberFormat="1" applyFont="1" applyFill="1" applyBorder="1" applyAlignment="1" applyProtection="1">
      <alignment horizontal="right" vertical="center" indent="1"/>
      <protection locked="0"/>
    </xf>
    <xf numFmtId="3" fontId="2" fillId="0" borderId="40" xfId="0" applyNumberFormat="1" applyFont="1" applyFill="1" applyBorder="1" applyAlignment="1" applyProtection="1">
      <alignment horizontal="right" vertical="center" indent="1"/>
      <protection locked="0"/>
    </xf>
    <xf numFmtId="3" fontId="2" fillId="0" borderId="99" xfId="0" applyNumberFormat="1" applyFont="1" applyFill="1" applyBorder="1" applyAlignment="1" applyProtection="1">
      <alignment horizontal="right" vertical="center" indent="1"/>
      <protection locked="0"/>
    </xf>
    <xf numFmtId="3" fontId="2" fillId="0" borderId="63" xfId="0" applyNumberFormat="1" applyFont="1" applyFill="1" applyBorder="1" applyAlignment="1" applyProtection="1">
      <alignment horizontal="right" vertical="center" indent="1"/>
      <protection locked="0"/>
    </xf>
    <xf numFmtId="3" fontId="2" fillId="0" borderId="100" xfId="0" applyNumberFormat="1" applyFont="1" applyFill="1" applyBorder="1" applyAlignment="1" applyProtection="1">
      <alignment horizontal="right" vertical="center" indent="1"/>
      <protection locked="0"/>
    </xf>
    <xf numFmtId="3" fontId="2" fillId="0" borderId="35" xfId="0" applyNumberFormat="1" applyFont="1" applyFill="1" applyBorder="1" applyAlignment="1" applyProtection="1">
      <alignment horizontal="right" vertical="center" indent="1"/>
      <protection locked="0"/>
    </xf>
    <xf numFmtId="3" fontId="2" fillId="0" borderId="101" xfId="0" applyNumberFormat="1" applyFont="1" applyFill="1" applyBorder="1" applyAlignment="1" applyProtection="1">
      <alignment horizontal="right" vertical="center" indent="1"/>
      <protection locked="0"/>
    </xf>
    <xf numFmtId="3" fontId="2" fillId="0" borderId="45" xfId="0" applyNumberFormat="1" applyFont="1" applyFill="1" applyBorder="1" applyAlignment="1" applyProtection="1">
      <alignment horizontal="right" vertical="center" indent="1"/>
      <protection locked="0"/>
    </xf>
    <xf numFmtId="3" fontId="2" fillId="0" borderId="102" xfId="0" applyNumberFormat="1" applyFont="1" applyFill="1" applyBorder="1" applyAlignment="1" applyProtection="1">
      <alignment horizontal="right" vertical="center" indent="1"/>
      <protection locked="0"/>
    </xf>
    <xf numFmtId="3" fontId="2" fillId="0" borderId="103" xfId="0" applyNumberFormat="1" applyFont="1" applyFill="1" applyBorder="1" applyAlignment="1" applyProtection="1">
      <alignment horizontal="right" vertical="center" indent="1"/>
      <protection locked="0"/>
    </xf>
    <xf numFmtId="3" fontId="2" fillId="0" borderId="104" xfId="0" applyNumberFormat="1" applyFont="1" applyFill="1" applyBorder="1" applyAlignment="1" applyProtection="1">
      <alignment horizontal="right" vertical="center" indent="1"/>
      <protection locked="0"/>
    </xf>
    <xf numFmtId="3" fontId="2" fillId="0" borderId="33" xfId="0" applyNumberFormat="1" applyFont="1" applyFill="1" applyBorder="1" applyAlignment="1" applyProtection="1">
      <alignment horizontal="right" vertical="center" indent="1"/>
      <protection locked="0"/>
    </xf>
    <xf numFmtId="3" fontId="2" fillId="0" borderId="105" xfId="0" applyNumberFormat="1" applyFont="1" applyFill="1" applyBorder="1" applyAlignment="1" applyProtection="1">
      <alignment horizontal="right" vertical="center" indent="1"/>
      <protection locked="0"/>
    </xf>
    <xf numFmtId="3" fontId="2" fillId="0" borderId="43" xfId="0" applyNumberFormat="1" applyFont="1" applyFill="1" applyBorder="1" applyAlignment="1" applyProtection="1">
      <alignment horizontal="right" vertical="center" indent="1"/>
      <protection locked="0"/>
    </xf>
    <xf numFmtId="3" fontId="2" fillId="0" borderId="106" xfId="0" applyNumberFormat="1" applyFont="1" applyFill="1" applyBorder="1" applyAlignment="1" applyProtection="1">
      <alignment horizontal="right" vertical="center" indent="1"/>
      <protection locked="0"/>
    </xf>
    <xf numFmtId="3" fontId="2" fillId="0" borderId="0" xfId="0" applyNumberFormat="1" applyFont="1" applyFill="1" applyBorder="1" applyAlignment="1" applyProtection="1">
      <alignment horizontal="right" vertical="center" indent="1"/>
      <protection locked="0"/>
    </xf>
    <xf numFmtId="3" fontId="2" fillId="0" borderId="107" xfId="0" applyNumberFormat="1" applyFont="1" applyFill="1" applyBorder="1" applyAlignment="1" applyProtection="1">
      <alignment horizontal="right" vertical="center" indent="1"/>
      <protection locked="0"/>
    </xf>
    <xf numFmtId="3" fontId="2" fillId="0" borderId="47" xfId="0" applyNumberFormat="1" applyFont="1" applyFill="1" applyBorder="1" applyAlignment="1" applyProtection="1">
      <alignment horizontal="right" vertical="center" indent="1"/>
      <protection locked="0"/>
    </xf>
    <xf numFmtId="3" fontId="2" fillId="0" borderId="108" xfId="0" applyNumberFormat="1" applyFont="1" applyFill="1" applyBorder="1" applyAlignment="1" applyProtection="1">
      <alignment horizontal="right" vertical="center" indent="1"/>
      <protection locked="0"/>
    </xf>
    <xf numFmtId="3" fontId="2" fillId="0" borderId="46" xfId="0" applyNumberFormat="1" applyFont="1" applyFill="1" applyBorder="1" applyAlignment="1" applyProtection="1">
      <alignment horizontal="right" vertical="center" indent="1"/>
      <protection locked="0"/>
    </xf>
    <xf numFmtId="3" fontId="2" fillId="0" borderId="109" xfId="0" applyNumberFormat="1" applyFont="1" applyFill="1" applyBorder="1" applyAlignment="1" applyProtection="1">
      <alignment horizontal="right" vertical="center" indent="1"/>
      <protection locked="0"/>
    </xf>
    <xf numFmtId="0" fontId="37" fillId="35" borderId="84" xfId="0" applyFont="1" applyFill="1" applyBorder="1" applyAlignment="1" applyProtection="1">
      <alignment vertical="center" wrapText="1"/>
      <protection locked="0"/>
    </xf>
    <xf numFmtId="3" fontId="0" fillId="0" borderId="110" xfId="0" applyNumberFormat="1" applyBorder="1" applyAlignment="1">
      <alignment horizontal="center"/>
    </xf>
    <xf numFmtId="164" fontId="0" fillId="0" borderId="111" xfId="0" applyNumberFormat="1" applyBorder="1" applyAlignment="1">
      <alignment horizontal="center"/>
    </xf>
    <xf numFmtId="3" fontId="0" fillId="0" borderId="111" xfId="0" applyNumberFormat="1" applyBorder="1" applyAlignment="1">
      <alignment horizontal="center"/>
    </xf>
    <xf numFmtId="164" fontId="0" fillId="0" borderId="112" xfId="0" applyNumberFormat="1" applyBorder="1" applyAlignment="1">
      <alignment horizontal="center"/>
    </xf>
    <xf numFmtId="0" fontId="0" fillId="0" borderId="113" xfId="0" applyBorder="1" applyAlignment="1">
      <alignment horizontal="center"/>
    </xf>
    <xf numFmtId="0" fontId="0" fillId="0" borderId="114" xfId="0" applyBorder="1" applyAlignment="1">
      <alignment horizontal="center"/>
    </xf>
    <xf numFmtId="3" fontId="0" fillId="0" borderId="114" xfId="0" applyNumberFormat="1" applyBorder="1" applyAlignment="1">
      <alignment horizontal="center"/>
    </xf>
    <xf numFmtId="0" fontId="0" fillId="0" borderId="115" xfId="0" applyBorder="1" applyAlignment="1">
      <alignment horizontal="center"/>
    </xf>
    <xf numFmtId="0" fontId="0" fillId="0" borderId="116" xfId="0" applyBorder="1" applyAlignment="1">
      <alignment horizontal="center"/>
    </xf>
    <xf numFmtId="3" fontId="0" fillId="0" borderId="116" xfId="0" applyNumberFormat="1" applyBorder="1" applyAlignment="1">
      <alignment horizontal="center"/>
    </xf>
    <xf numFmtId="0" fontId="3" fillId="36" borderId="13" xfId="0" applyFont="1" applyFill="1" applyBorder="1" applyAlignment="1">
      <alignment horizontal="center" vertical="center" wrapText="1"/>
    </xf>
    <xf numFmtId="0" fontId="3" fillId="36" borderId="117" xfId="0" applyFont="1" applyFill="1" applyBorder="1" applyAlignment="1">
      <alignment horizontal="center" vertical="center" wrapText="1"/>
    </xf>
    <xf numFmtId="3" fontId="2" fillId="36" borderId="29" xfId="0" applyNumberFormat="1" applyFont="1" applyFill="1" applyBorder="1" applyAlignment="1">
      <alignment horizontal="center" vertical="center"/>
    </xf>
    <xf numFmtId="3" fontId="2" fillId="36" borderId="85" xfId="0" applyNumberFormat="1" applyFont="1" applyFill="1" applyBorder="1" applyAlignment="1">
      <alignment horizontal="center" vertical="center"/>
    </xf>
    <xf numFmtId="3" fontId="2" fillId="36" borderId="31" xfId="0" applyNumberFormat="1" applyFont="1" applyFill="1" applyBorder="1" applyAlignment="1">
      <alignment horizontal="center" vertical="center"/>
    </xf>
    <xf numFmtId="3" fontId="2" fillId="36" borderId="118" xfId="0" applyNumberFormat="1" applyFont="1" applyFill="1" applyBorder="1" applyAlignment="1">
      <alignment horizontal="center" vertical="center"/>
    </xf>
    <xf numFmtId="3" fontId="2" fillId="36" borderId="33" xfId="0" applyNumberFormat="1" applyFont="1" applyFill="1" applyBorder="1" applyAlignment="1">
      <alignment horizontal="center" vertical="center"/>
    </xf>
    <xf numFmtId="3" fontId="2" fillId="36" borderId="119" xfId="0" applyNumberFormat="1" applyFont="1" applyFill="1" applyBorder="1" applyAlignment="1">
      <alignment horizontal="center" vertical="center"/>
    </xf>
    <xf numFmtId="3" fontId="2" fillId="36" borderId="35" xfId="0" applyNumberFormat="1" applyFont="1" applyFill="1" applyBorder="1" applyAlignment="1">
      <alignment horizontal="center" vertical="center"/>
    </xf>
    <xf numFmtId="3" fontId="2" fillId="36" borderId="120" xfId="0" applyNumberFormat="1" applyFont="1" applyFill="1" applyBorder="1" applyAlignment="1">
      <alignment horizontal="center" vertical="center"/>
    </xf>
    <xf numFmtId="3" fontId="2" fillId="36" borderId="37" xfId="0" applyNumberFormat="1" applyFont="1" applyFill="1" applyBorder="1" applyAlignment="1">
      <alignment horizontal="center" vertical="center"/>
    </xf>
    <xf numFmtId="3" fontId="2" fillId="36" borderId="121" xfId="0" applyNumberFormat="1" applyFont="1" applyFill="1" applyBorder="1" applyAlignment="1">
      <alignment horizontal="center" vertical="center"/>
    </xf>
    <xf numFmtId="3" fontId="2" fillId="36" borderId="40" xfId="0" applyNumberFormat="1" applyFont="1" applyFill="1" applyBorder="1" applyAlignment="1">
      <alignment horizontal="center" vertical="center"/>
    </xf>
    <xf numFmtId="3" fontId="2" fillId="36" borderId="122" xfId="0" applyNumberFormat="1" applyFont="1" applyFill="1" applyBorder="1" applyAlignment="1">
      <alignment horizontal="center" vertical="center"/>
    </xf>
    <xf numFmtId="3" fontId="2" fillId="36" borderId="39" xfId="0" applyNumberFormat="1" applyFont="1" applyFill="1" applyBorder="1" applyAlignment="1">
      <alignment horizontal="center" vertical="center"/>
    </xf>
    <xf numFmtId="3" fontId="2" fillId="36" borderId="123" xfId="0" applyNumberFormat="1" applyFont="1" applyFill="1" applyBorder="1" applyAlignment="1">
      <alignment horizontal="center" vertical="center"/>
    </xf>
    <xf numFmtId="3" fontId="2" fillId="36" borderId="44" xfId="0" applyNumberFormat="1" applyFont="1" applyFill="1" applyBorder="1" applyAlignment="1">
      <alignment horizontal="center" vertical="center"/>
    </xf>
    <xf numFmtId="3" fontId="2" fillId="36" borderId="124" xfId="0" applyNumberFormat="1" applyFont="1" applyFill="1" applyBorder="1" applyAlignment="1">
      <alignment horizontal="center" vertical="center"/>
    </xf>
    <xf numFmtId="0" fontId="3" fillId="4" borderId="13" xfId="0" applyFont="1" applyFill="1" applyBorder="1" applyAlignment="1">
      <alignment horizontal="center" vertical="center" wrapText="1"/>
    </xf>
    <xf numFmtId="0" fontId="3" fillId="4" borderId="117" xfId="0" applyFont="1" applyFill="1" applyBorder="1" applyAlignment="1">
      <alignment horizontal="center" vertical="center" wrapText="1"/>
    </xf>
    <xf numFmtId="3" fontId="2" fillId="4" borderId="41" xfId="0" applyNumberFormat="1" applyFont="1" applyFill="1" applyBorder="1" applyAlignment="1">
      <alignment horizontal="center" vertical="center"/>
    </xf>
    <xf numFmtId="3" fontId="2" fillId="4" borderId="125" xfId="0" applyNumberFormat="1" applyFont="1" applyFill="1" applyBorder="1" applyAlignment="1">
      <alignment horizontal="center" vertical="center"/>
    </xf>
    <xf numFmtId="3" fontId="2" fillId="4" borderId="31" xfId="0" applyNumberFormat="1" applyFont="1" applyFill="1" applyBorder="1" applyAlignment="1">
      <alignment horizontal="center" vertical="center"/>
    </xf>
    <xf numFmtId="3" fontId="2" fillId="4" borderId="118" xfId="0" applyNumberFormat="1" applyFont="1" applyFill="1" applyBorder="1" applyAlignment="1">
      <alignment horizontal="center" vertical="center"/>
    </xf>
    <xf numFmtId="3" fontId="2" fillId="4" borderId="33" xfId="0" applyNumberFormat="1" applyFont="1" applyFill="1" applyBorder="1" applyAlignment="1">
      <alignment horizontal="center" vertical="center"/>
    </xf>
    <xf numFmtId="3" fontId="2" fillId="4" borderId="119" xfId="0" applyNumberFormat="1" applyFont="1" applyFill="1" applyBorder="1" applyAlignment="1">
      <alignment horizontal="center" vertical="center"/>
    </xf>
    <xf numFmtId="3" fontId="2" fillId="4" borderId="35" xfId="0" applyNumberFormat="1" applyFont="1" applyFill="1" applyBorder="1" applyAlignment="1">
      <alignment horizontal="center" vertical="center"/>
    </xf>
    <xf numFmtId="3" fontId="2" fillId="4" borderId="120" xfId="0" applyNumberFormat="1" applyFont="1" applyFill="1" applyBorder="1" applyAlignment="1">
      <alignment horizontal="center" vertical="center"/>
    </xf>
    <xf numFmtId="3" fontId="2" fillId="4" borderId="37" xfId="0" applyNumberFormat="1" applyFont="1" applyFill="1" applyBorder="1" applyAlignment="1">
      <alignment horizontal="center" vertical="center"/>
    </xf>
    <xf numFmtId="3" fontId="2" fillId="4" borderId="121" xfId="0" applyNumberFormat="1" applyFont="1" applyFill="1" applyBorder="1" applyAlignment="1">
      <alignment horizontal="center" vertical="center"/>
    </xf>
    <xf numFmtId="3" fontId="2" fillId="4" borderId="47" xfId="0" applyNumberFormat="1" applyFont="1" applyFill="1" applyBorder="1" applyAlignment="1">
      <alignment horizontal="center" vertical="center"/>
    </xf>
    <xf numFmtId="3" fontId="2" fillId="4" borderId="126" xfId="0" applyNumberFormat="1" applyFont="1" applyFill="1" applyBorder="1" applyAlignment="1">
      <alignment horizontal="center" vertical="center"/>
    </xf>
    <xf numFmtId="0" fontId="37" fillId="0" borderId="89" xfId="0" applyFont="1" applyBorder="1" applyAlignment="1">
      <alignment horizontal="left" vertical="center" wrapText="1"/>
    </xf>
    <xf numFmtId="0" fontId="39" fillId="0" borderId="127" xfId="0" applyFont="1" applyBorder="1" applyAlignment="1" applyProtection="1">
      <alignment vertical="center"/>
      <protection locked="0"/>
    </xf>
    <xf numFmtId="0" fontId="13" fillId="0" borderId="0" xfId="0" applyFont="1" applyAlignment="1">
      <alignment/>
    </xf>
    <xf numFmtId="3" fontId="11" fillId="4" borderId="28" xfId="0" applyNumberFormat="1" applyFont="1" applyFill="1" applyBorder="1" applyAlignment="1">
      <alignment horizontal="center"/>
    </xf>
    <xf numFmtId="3" fontId="11" fillId="4" borderId="41" xfId="0" applyNumberFormat="1" applyFont="1" applyFill="1" applyBorder="1" applyAlignment="1">
      <alignment horizontal="center"/>
    </xf>
    <xf numFmtId="3" fontId="11" fillId="4" borderId="72" xfId="0" applyNumberFormat="1" applyFont="1" applyFill="1" applyBorder="1" applyAlignment="1">
      <alignment horizontal="center"/>
    </xf>
    <xf numFmtId="0" fontId="0" fillId="4" borderId="67" xfId="0" applyFill="1" applyBorder="1" applyAlignment="1">
      <alignment horizontal="center"/>
    </xf>
    <xf numFmtId="0" fontId="0" fillId="4" borderId="66" xfId="0" applyFill="1" applyBorder="1" applyAlignment="1">
      <alignment horizontal="center"/>
    </xf>
    <xf numFmtId="3" fontId="0" fillId="4" borderId="66" xfId="0" applyNumberFormat="1" applyFill="1" applyBorder="1" applyAlignment="1">
      <alignment horizontal="center"/>
    </xf>
    <xf numFmtId="0" fontId="0" fillId="4" borderId="69" xfId="0" applyFill="1" applyBorder="1" applyAlignment="1">
      <alignment horizontal="center"/>
    </xf>
    <xf numFmtId="0" fontId="0" fillId="4" borderId="68" xfId="0" applyFill="1" applyBorder="1" applyAlignment="1">
      <alignment horizontal="center"/>
    </xf>
    <xf numFmtId="3" fontId="0" fillId="4" borderId="68" xfId="0" applyNumberFormat="1" applyFill="1" applyBorder="1" applyAlignment="1">
      <alignment horizontal="center"/>
    </xf>
    <xf numFmtId="3" fontId="0" fillId="4" borderId="69" xfId="0" applyNumberFormat="1" applyFill="1" applyBorder="1" applyAlignment="1">
      <alignment horizontal="center"/>
    </xf>
    <xf numFmtId="0" fontId="0" fillId="4" borderId="113" xfId="0" applyFill="1" applyBorder="1" applyAlignment="1">
      <alignment horizontal="center"/>
    </xf>
    <xf numFmtId="0" fontId="0" fillId="4" borderId="114" xfId="0" applyFill="1" applyBorder="1" applyAlignment="1">
      <alignment horizontal="center"/>
    </xf>
    <xf numFmtId="3" fontId="0" fillId="4" borderId="114" xfId="0" applyNumberFormat="1" applyFill="1" applyBorder="1" applyAlignment="1">
      <alignment horizontal="center"/>
    </xf>
    <xf numFmtId="0" fontId="0" fillId="4" borderId="115" xfId="0" applyFill="1" applyBorder="1" applyAlignment="1">
      <alignment horizontal="center"/>
    </xf>
    <xf numFmtId="0" fontId="0" fillId="4" borderId="116" xfId="0" applyFill="1" applyBorder="1" applyAlignment="1">
      <alignment horizontal="center"/>
    </xf>
    <xf numFmtId="3" fontId="0" fillId="4" borderId="116" xfId="0" applyNumberFormat="1" applyFill="1" applyBorder="1" applyAlignment="1">
      <alignment horizontal="center"/>
    </xf>
    <xf numFmtId="0" fontId="0" fillId="4" borderId="71" xfId="0" applyFill="1" applyBorder="1" applyAlignment="1">
      <alignment horizontal="center"/>
    </xf>
    <xf numFmtId="0" fontId="0" fillId="4" borderId="70" xfId="0" applyFill="1" applyBorder="1" applyAlignment="1">
      <alignment horizontal="center"/>
    </xf>
    <xf numFmtId="3" fontId="0" fillId="4" borderId="70" xfId="0" applyNumberFormat="1" applyFill="1" applyBorder="1" applyAlignment="1">
      <alignment horizontal="center"/>
    </xf>
    <xf numFmtId="0" fontId="37" fillId="35" borderId="22" xfId="0" applyFont="1" applyFill="1" applyBorder="1" applyAlignment="1">
      <alignment vertical="center" wrapText="1"/>
    </xf>
    <xf numFmtId="0" fontId="40"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41" fillId="0" borderId="0" xfId="0" applyFont="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Alignment="1" applyProtection="1">
      <alignment vertical="center"/>
      <protection locked="0"/>
    </xf>
    <xf numFmtId="0" fontId="64" fillId="0" borderId="54" xfId="0" applyFont="1" applyFill="1" applyBorder="1" applyAlignment="1" applyProtection="1">
      <alignment horizontal="right" wrapText="1"/>
      <protection locked="0"/>
    </xf>
    <xf numFmtId="3" fontId="11" fillId="0" borderId="84" xfId="0" applyNumberFormat="1" applyFont="1" applyBorder="1" applyAlignment="1">
      <alignment horizontal="center"/>
    </xf>
    <xf numFmtId="3" fontId="0" fillId="0" borderId="128" xfId="0" applyNumberFormat="1" applyBorder="1" applyAlignment="1">
      <alignment horizontal="center"/>
    </xf>
    <xf numFmtId="3" fontId="0" fillId="0" borderId="129" xfId="0" applyNumberFormat="1" applyBorder="1" applyAlignment="1">
      <alignment horizontal="center"/>
    </xf>
    <xf numFmtId="3" fontId="0" fillId="0" borderId="130" xfId="0" applyNumberFormat="1" applyBorder="1" applyAlignment="1">
      <alignment horizontal="center"/>
    </xf>
    <xf numFmtId="3" fontId="0" fillId="0" borderId="131" xfId="0" applyNumberFormat="1" applyBorder="1" applyAlignment="1">
      <alignment horizontal="center"/>
    </xf>
    <xf numFmtId="3" fontId="11" fillId="4" borderId="84" xfId="0" applyNumberFormat="1" applyFont="1" applyFill="1" applyBorder="1" applyAlignment="1">
      <alignment horizontal="center"/>
    </xf>
    <xf numFmtId="3" fontId="0" fillId="4" borderId="132" xfId="0" applyNumberFormat="1" applyFill="1" applyBorder="1" applyAlignment="1">
      <alignment horizontal="center"/>
    </xf>
    <xf numFmtId="3" fontId="0" fillId="4" borderId="133" xfId="0" applyNumberFormat="1" applyFill="1" applyBorder="1" applyAlignment="1">
      <alignment horizontal="center"/>
    </xf>
    <xf numFmtId="3" fontId="0" fillId="4" borderId="134" xfId="0" applyNumberFormat="1" applyFill="1" applyBorder="1" applyAlignment="1">
      <alignment horizontal="center"/>
    </xf>
    <xf numFmtId="3" fontId="0" fillId="4" borderId="63" xfId="0" applyNumberFormat="1" applyFill="1" applyBorder="1" applyAlignment="1">
      <alignment horizontal="center"/>
    </xf>
    <xf numFmtId="3" fontId="0" fillId="0" borderId="135" xfId="0" applyNumberFormat="1" applyBorder="1" applyAlignment="1">
      <alignment horizontal="center"/>
    </xf>
    <xf numFmtId="3" fontId="11" fillId="0" borderId="125" xfId="0" applyNumberFormat="1" applyFont="1" applyBorder="1" applyAlignment="1">
      <alignment horizontal="center"/>
    </xf>
    <xf numFmtId="3" fontId="0" fillId="4" borderId="128" xfId="0" applyNumberFormat="1" applyFill="1" applyBorder="1" applyAlignment="1">
      <alignment horizontal="center"/>
    </xf>
    <xf numFmtId="3" fontId="0" fillId="4" borderId="129" xfId="0" applyNumberFormat="1" applyFill="1" applyBorder="1" applyAlignment="1">
      <alignment horizontal="center"/>
    </xf>
    <xf numFmtId="3" fontId="0" fillId="4" borderId="130" xfId="0" applyNumberFormat="1" applyFill="1" applyBorder="1" applyAlignment="1">
      <alignment horizontal="center"/>
    </xf>
    <xf numFmtId="3" fontId="0" fillId="4" borderId="131" xfId="0" applyNumberFormat="1" applyFill="1" applyBorder="1" applyAlignment="1">
      <alignment horizontal="center"/>
    </xf>
    <xf numFmtId="3" fontId="0" fillId="0" borderId="136" xfId="0" applyNumberFormat="1" applyBorder="1" applyAlignment="1">
      <alignment horizontal="center"/>
    </xf>
    <xf numFmtId="3" fontId="0" fillId="0" borderId="137" xfId="0" applyNumberFormat="1" applyBorder="1" applyAlignment="1">
      <alignment horizontal="center"/>
    </xf>
    <xf numFmtId="3" fontId="0" fillId="0" borderId="138" xfId="0" applyNumberFormat="1" applyBorder="1" applyAlignment="1">
      <alignment horizontal="center"/>
    </xf>
    <xf numFmtId="3" fontId="0" fillId="0" borderId="139" xfId="0" applyNumberFormat="1" applyBorder="1" applyAlignment="1">
      <alignment horizontal="center"/>
    </xf>
    <xf numFmtId="3" fontId="0" fillId="0" borderId="140" xfId="0" applyNumberFormat="1" applyBorder="1" applyAlignment="1">
      <alignment horizontal="center"/>
    </xf>
    <xf numFmtId="3" fontId="0" fillId="4" borderId="141" xfId="0" applyNumberFormat="1" applyFill="1" applyBorder="1" applyAlignment="1">
      <alignment horizontal="center"/>
    </xf>
    <xf numFmtId="0" fontId="39" fillId="0" borderId="61" xfId="0" applyFont="1" applyBorder="1" applyAlignment="1" applyProtection="1">
      <alignment vertical="center"/>
      <protection locked="0"/>
    </xf>
    <xf numFmtId="3" fontId="11" fillId="0" borderId="125" xfId="0" applyNumberFormat="1" applyFont="1" applyBorder="1" applyAlignment="1" quotePrefix="1">
      <alignment horizontal="center"/>
    </xf>
    <xf numFmtId="3" fontId="0" fillId="0" borderId="136" xfId="0" applyNumberFormat="1" applyBorder="1" applyAlignment="1" quotePrefix="1">
      <alignment horizontal="center"/>
    </xf>
    <xf numFmtId="3" fontId="0" fillId="0" borderId="137" xfId="0" applyNumberFormat="1" applyBorder="1" applyAlignment="1" quotePrefix="1">
      <alignment horizontal="center"/>
    </xf>
    <xf numFmtId="3" fontId="0" fillId="0" borderId="138" xfId="0" applyNumberFormat="1" applyBorder="1" applyAlignment="1" quotePrefix="1">
      <alignment horizontal="center"/>
    </xf>
    <xf numFmtId="3" fontId="0" fillId="0" borderId="139" xfId="0" applyNumberFormat="1" applyBorder="1" applyAlignment="1" quotePrefix="1">
      <alignment horizontal="center"/>
    </xf>
    <xf numFmtId="3" fontId="0" fillId="0" borderId="142" xfId="0" applyNumberFormat="1" applyBorder="1" applyAlignment="1" quotePrefix="1">
      <alignment horizontal="center"/>
    </xf>
    <xf numFmtId="3" fontId="0" fillId="0" borderId="143" xfId="0" applyNumberFormat="1" applyBorder="1" applyAlignment="1" quotePrefix="1">
      <alignment horizontal="center"/>
    </xf>
    <xf numFmtId="3" fontId="0" fillId="0" borderId="144" xfId="0" applyNumberFormat="1" applyBorder="1" applyAlignment="1" quotePrefix="1">
      <alignment horizontal="center"/>
    </xf>
    <xf numFmtId="3" fontId="0" fillId="0" borderId="145" xfId="0" applyNumberFormat="1" applyBorder="1" applyAlignment="1" quotePrefix="1">
      <alignment horizontal="center"/>
    </xf>
    <xf numFmtId="3" fontId="11" fillId="0" borderId="72" xfId="0" applyNumberFormat="1" applyFont="1" applyBorder="1" applyAlignment="1" quotePrefix="1">
      <alignment horizontal="center"/>
    </xf>
    <xf numFmtId="3" fontId="11" fillId="4" borderId="125" xfId="0" applyNumberFormat="1" applyFont="1" applyFill="1" applyBorder="1" applyAlignment="1" quotePrefix="1">
      <alignment horizontal="center"/>
    </xf>
    <xf numFmtId="3" fontId="0" fillId="4" borderId="136" xfId="0" applyNumberFormat="1" applyFill="1" applyBorder="1" applyAlignment="1" quotePrefix="1">
      <alignment horizontal="center"/>
    </xf>
    <xf numFmtId="3" fontId="0" fillId="4" borderId="137" xfId="0" applyNumberFormat="1" applyFill="1" applyBorder="1" applyAlignment="1" quotePrefix="1">
      <alignment horizontal="center"/>
    </xf>
    <xf numFmtId="3" fontId="0" fillId="4" borderId="138" xfId="0" applyNumberFormat="1" applyFill="1" applyBorder="1" applyAlignment="1" quotePrefix="1">
      <alignment horizontal="center"/>
    </xf>
    <xf numFmtId="3" fontId="0" fillId="4" borderId="139" xfId="0" applyNumberFormat="1" applyFill="1" applyBorder="1" applyAlignment="1" quotePrefix="1">
      <alignment horizontal="center"/>
    </xf>
    <xf numFmtId="3" fontId="11" fillId="4" borderId="72" xfId="0" applyNumberFormat="1" applyFont="1" applyFill="1" applyBorder="1" applyAlignment="1" quotePrefix="1">
      <alignment horizontal="center"/>
    </xf>
    <xf numFmtId="3" fontId="0" fillId="4" borderId="142" xfId="0" applyNumberFormat="1" applyFill="1" applyBorder="1" applyAlignment="1" quotePrefix="1">
      <alignment horizontal="center"/>
    </xf>
    <xf numFmtId="3" fontId="0" fillId="4" borderId="143" xfId="0" applyNumberFormat="1" applyFill="1" applyBorder="1" applyAlignment="1" quotePrefix="1">
      <alignment horizontal="center"/>
    </xf>
    <xf numFmtId="3" fontId="0" fillId="4" borderId="144" xfId="0" applyNumberFormat="1" applyFill="1" applyBorder="1" applyAlignment="1" quotePrefix="1">
      <alignment horizontal="center"/>
    </xf>
    <xf numFmtId="3" fontId="0" fillId="4" borderId="140" xfId="0" applyNumberFormat="1" applyFill="1" applyBorder="1" applyAlignment="1" quotePrefix="1">
      <alignment horizontal="center"/>
    </xf>
    <xf numFmtId="3" fontId="0" fillId="4" borderId="145" xfId="0" applyNumberFormat="1" applyFill="1" applyBorder="1" applyAlignment="1" quotePrefix="1">
      <alignment horizontal="center"/>
    </xf>
    <xf numFmtId="3" fontId="0" fillId="0" borderId="140" xfId="0" applyNumberFormat="1" applyBorder="1" applyAlignment="1" quotePrefix="1">
      <alignment horizontal="center"/>
    </xf>
    <xf numFmtId="3" fontId="11" fillId="4" borderId="41" xfId="0" applyNumberFormat="1" applyFont="1" applyFill="1" applyBorder="1" applyAlignment="1" quotePrefix="1">
      <alignment horizontal="center"/>
    </xf>
    <xf numFmtId="3" fontId="0" fillId="4" borderId="146" xfId="0" applyNumberFormat="1" applyFill="1" applyBorder="1" applyAlignment="1" quotePrefix="1">
      <alignment horizontal="center"/>
    </xf>
    <xf numFmtId="3" fontId="0" fillId="0" borderId="146" xfId="0" applyNumberFormat="1" applyBorder="1" applyAlignment="1" quotePrefix="1">
      <alignment horizontal="center"/>
    </xf>
    <xf numFmtId="3" fontId="0" fillId="0" borderId="147" xfId="0" applyNumberFormat="1" applyBorder="1" applyAlignment="1" quotePrefix="1">
      <alignment horizontal="center"/>
    </xf>
    <xf numFmtId="3" fontId="11" fillId="4" borderId="84" xfId="0" applyNumberFormat="1" applyFont="1" applyFill="1" applyBorder="1" applyAlignment="1" quotePrefix="1">
      <alignment horizontal="center"/>
    </xf>
    <xf numFmtId="3" fontId="0" fillId="0" borderId="58" xfId="0" applyNumberFormat="1" applyBorder="1" applyAlignment="1" quotePrefix="1">
      <alignment horizontal="center"/>
    </xf>
    <xf numFmtId="3" fontId="0" fillId="0" borderId="59" xfId="0" applyNumberFormat="1" applyBorder="1" applyAlignment="1" quotePrefix="1">
      <alignment horizontal="center"/>
    </xf>
    <xf numFmtId="3" fontId="0" fillId="0" borderId="75" xfId="0" applyNumberFormat="1" applyBorder="1" applyAlignment="1" quotePrefix="1">
      <alignment horizontal="center"/>
    </xf>
    <xf numFmtId="3" fontId="0" fillId="0" borderId="76" xfId="0" applyNumberFormat="1" applyBorder="1" applyAlignment="1" quotePrefix="1">
      <alignment horizontal="center"/>
    </xf>
    <xf numFmtId="3" fontId="0" fillId="0" borderId="78" xfId="0" applyNumberFormat="1" applyBorder="1" applyAlignment="1" quotePrefix="1">
      <alignment horizontal="center"/>
    </xf>
    <xf numFmtId="3" fontId="0" fillId="0" borderId="79" xfId="0" applyNumberFormat="1" applyBorder="1" applyAlignment="1" quotePrefix="1">
      <alignment horizontal="center"/>
    </xf>
    <xf numFmtId="3" fontId="0" fillId="0" borderId="110" xfId="0" applyNumberFormat="1" applyBorder="1" applyAlignment="1" quotePrefix="1">
      <alignment horizontal="center"/>
    </xf>
    <xf numFmtId="3" fontId="0" fillId="0" borderId="111" xfId="0" applyNumberFormat="1" applyBorder="1" applyAlignment="1" quotePrefix="1">
      <alignment horizontal="center"/>
    </xf>
    <xf numFmtId="3" fontId="0" fillId="0" borderId="81" xfId="0" applyNumberFormat="1" applyBorder="1" applyAlignment="1" quotePrefix="1">
      <alignment horizontal="center"/>
    </xf>
    <xf numFmtId="3" fontId="0" fillId="0" borderId="82" xfId="0" applyNumberFormat="1" applyBorder="1" applyAlignment="1" quotePrefix="1">
      <alignment horizontal="center"/>
    </xf>
    <xf numFmtId="164" fontId="0" fillId="0" borderId="76" xfId="0" applyNumberFormat="1" applyBorder="1" applyAlignment="1" quotePrefix="1">
      <alignment horizontal="center"/>
    </xf>
    <xf numFmtId="164" fontId="0" fillId="0" borderId="79" xfId="0" applyNumberFormat="1" applyBorder="1" applyAlignment="1" quotePrefix="1">
      <alignment horizontal="center"/>
    </xf>
    <xf numFmtId="164" fontId="0" fillId="0" borderId="111" xfId="0" applyNumberFormat="1" applyBorder="1" applyAlignment="1" quotePrefix="1">
      <alignment horizontal="center"/>
    </xf>
    <xf numFmtId="164" fontId="0" fillId="0" borderId="82" xfId="0" applyNumberFormat="1" applyBorder="1" applyAlignment="1" quotePrefix="1">
      <alignment horizontal="center"/>
    </xf>
    <xf numFmtId="164" fontId="0" fillId="0" borderId="77" xfId="0" applyNumberFormat="1" applyBorder="1" applyAlignment="1" quotePrefix="1">
      <alignment horizontal="center"/>
    </xf>
    <xf numFmtId="164" fontId="0" fillId="0" borderId="80" xfId="0" applyNumberFormat="1" applyBorder="1" applyAlignment="1" quotePrefix="1">
      <alignment horizontal="center"/>
    </xf>
    <xf numFmtId="164" fontId="0" fillId="0" borderId="112" xfId="0" applyNumberFormat="1" applyBorder="1" applyAlignment="1" quotePrefix="1">
      <alignment horizontal="center"/>
    </xf>
    <xf numFmtId="164" fontId="0" fillId="0" borderId="83" xfId="0" applyNumberFormat="1" applyBorder="1" applyAlignment="1" quotePrefix="1">
      <alignment horizontal="center"/>
    </xf>
    <xf numFmtId="0" fontId="14" fillId="0" borderId="0" xfId="0" applyFont="1" applyAlignment="1">
      <alignment horizontal="center" vertical="center" wrapText="1"/>
    </xf>
    <xf numFmtId="0" fontId="0" fillId="0" borderId="0" xfId="0" applyFont="1" applyAlignment="1">
      <alignment horizontal="left" vertical="center" wrapText="1"/>
    </xf>
    <xf numFmtId="0" fontId="4" fillId="0" borderId="0" xfId="0" applyFont="1" applyAlignment="1">
      <alignment horizontal="left" vertical="center"/>
    </xf>
    <xf numFmtId="0" fontId="65" fillId="34" borderId="52" xfId="0" applyFont="1" applyFill="1" applyBorder="1" applyAlignment="1">
      <alignment horizontal="center" vertical="center"/>
    </xf>
    <xf numFmtId="0" fontId="65" fillId="34" borderId="48" xfId="0" applyFont="1" applyFill="1" applyBorder="1" applyAlignment="1">
      <alignment horizontal="center" vertical="center"/>
    </xf>
    <xf numFmtId="0" fontId="7" fillId="0" borderId="0" xfId="0" applyFont="1" applyAlignment="1">
      <alignment horizontal="left" vertical="center" wrapText="1"/>
    </xf>
    <xf numFmtId="0" fontId="10" fillId="0" borderId="148" xfId="0" applyFont="1" applyBorder="1" applyAlignment="1">
      <alignment horizontal="center" vertical="center"/>
    </xf>
    <xf numFmtId="0" fontId="10" fillId="0" borderId="35" xfId="0" applyFont="1" applyBorder="1" applyAlignment="1">
      <alignment horizontal="center" vertical="center"/>
    </xf>
    <xf numFmtId="0" fontId="10" fillId="4" borderId="149" xfId="0" applyFont="1" applyFill="1" applyBorder="1" applyAlignment="1">
      <alignment horizontal="center" vertical="center"/>
    </xf>
    <xf numFmtId="0" fontId="10" fillId="4" borderId="100" xfId="0" applyFont="1" applyFill="1" applyBorder="1" applyAlignment="1">
      <alignment horizontal="center" vertical="center"/>
    </xf>
    <xf numFmtId="0" fontId="10" fillId="0" borderId="149" xfId="0" applyFont="1" applyBorder="1" applyAlignment="1">
      <alignment horizontal="center" vertical="center"/>
    </xf>
    <xf numFmtId="0" fontId="10" fillId="0" borderId="100" xfId="0" applyFont="1" applyBorder="1" applyAlignment="1">
      <alignment horizontal="center" vertical="center"/>
    </xf>
    <xf numFmtId="0" fontId="10" fillId="4" borderId="148" xfId="0" applyFont="1" applyFill="1" applyBorder="1" applyAlignment="1">
      <alignment horizontal="center" vertical="center"/>
    </xf>
    <xf numFmtId="0" fontId="10" fillId="4" borderId="35" xfId="0" applyFont="1" applyFill="1" applyBorder="1" applyAlignment="1">
      <alignment horizontal="center" vertical="center"/>
    </xf>
    <xf numFmtId="0" fontId="10" fillId="4" borderId="150" xfId="0" applyFont="1" applyFill="1" applyBorder="1" applyAlignment="1">
      <alignment horizontal="center" vertical="center"/>
    </xf>
    <xf numFmtId="0" fontId="10" fillId="4" borderId="120" xfId="0" applyFont="1" applyFill="1" applyBorder="1" applyAlignment="1">
      <alignment horizontal="center" vertical="center"/>
    </xf>
    <xf numFmtId="0" fontId="10" fillId="0" borderId="151" xfId="0" applyFont="1" applyBorder="1" applyAlignment="1">
      <alignment horizontal="center" vertical="center"/>
    </xf>
    <xf numFmtId="0" fontId="10" fillId="0" borderId="63" xfId="0" applyFont="1" applyBorder="1" applyAlignment="1">
      <alignment horizontal="center" vertical="center"/>
    </xf>
    <xf numFmtId="0" fontId="10" fillId="0" borderId="152" xfId="0" applyFont="1" applyBorder="1" applyAlignment="1">
      <alignment horizontal="center" vertical="center"/>
    </xf>
    <xf numFmtId="0" fontId="10" fillId="0" borderId="139" xfId="0" applyFont="1" applyBorder="1" applyAlignment="1">
      <alignment horizontal="center" vertical="center"/>
    </xf>
    <xf numFmtId="0" fontId="10" fillId="0" borderId="153" xfId="0" applyFont="1" applyBorder="1" applyAlignment="1">
      <alignment horizontal="center" vertical="center"/>
    </xf>
    <xf numFmtId="0" fontId="10" fillId="0" borderId="34" xfId="0" applyFont="1" applyBorder="1" applyAlignment="1">
      <alignment horizontal="center" vertical="center"/>
    </xf>
    <xf numFmtId="0" fontId="10" fillId="4" borderId="153"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151" xfId="0" applyFont="1" applyFill="1" applyBorder="1" applyAlignment="1">
      <alignment horizontal="center" vertical="center"/>
    </xf>
    <xf numFmtId="0" fontId="10" fillId="4" borderId="63" xfId="0" applyFont="1" applyFill="1" applyBorder="1" applyAlignment="1">
      <alignment horizontal="center" vertical="center"/>
    </xf>
    <xf numFmtId="0" fontId="41" fillId="4" borderId="57" xfId="0" applyFont="1" applyFill="1" applyBorder="1" applyAlignment="1">
      <alignment horizontal="center"/>
    </xf>
    <xf numFmtId="0" fontId="41" fillId="4" borderId="84" xfId="0" applyFont="1" applyFill="1" applyBorder="1" applyAlignment="1">
      <alignment horizontal="center"/>
    </xf>
    <xf numFmtId="0" fontId="41" fillId="4" borderId="85" xfId="0" applyFont="1" applyFill="1" applyBorder="1" applyAlignment="1">
      <alignment horizontal="center"/>
    </xf>
    <xf numFmtId="0" fontId="41" fillId="0" borderId="57" xfId="0" applyFont="1" applyBorder="1" applyAlignment="1">
      <alignment horizontal="center"/>
    </xf>
    <xf numFmtId="0" fontId="41" fillId="0" borderId="84" xfId="0" applyFont="1" applyBorder="1" applyAlignment="1">
      <alignment horizontal="center"/>
    </xf>
    <xf numFmtId="0" fontId="41" fillId="0" borderId="85" xfId="0" applyFont="1" applyBorder="1" applyAlignment="1">
      <alignment horizontal="center"/>
    </xf>
    <xf numFmtId="0" fontId="41" fillId="4" borderId="62" xfId="0" applyFont="1" applyFill="1" applyBorder="1" applyAlignment="1">
      <alignment horizontal="center"/>
    </xf>
    <xf numFmtId="0" fontId="41" fillId="4" borderId="63" xfId="0" applyFont="1" applyFill="1" applyBorder="1" applyAlignment="1">
      <alignment horizontal="center"/>
    </xf>
    <xf numFmtId="0" fontId="41" fillId="4" borderId="64" xfId="0" applyFont="1" applyFill="1" applyBorder="1" applyAlignment="1">
      <alignment horizontal="center"/>
    </xf>
    <xf numFmtId="0" fontId="10" fillId="0" borderId="150" xfId="0" applyFont="1" applyBorder="1" applyAlignment="1">
      <alignment horizontal="center" vertical="center"/>
    </xf>
    <xf numFmtId="0" fontId="10" fillId="0" borderId="120" xfId="0" applyFont="1" applyBorder="1" applyAlignment="1">
      <alignment horizontal="center" vertical="center"/>
    </xf>
    <xf numFmtId="0" fontId="41" fillId="0" borderId="62" xfId="0" applyFont="1" applyBorder="1" applyAlignment="1">
      <alignment horizontal="center"/>
    </xf>
    <xf numFmtId="0" fontId="41" fillId="0" borderId="63" xfId="0" applyFont="1" applyBorder="1" applyAlignment="1">
      <alignment horizontal="center"/>
    </xf>
    <xf numFmtId="0" fontId="41" fillId="0" borderId="64" xfId="0" applyFont="1" applyBorder="1" applyAlignment="1">
      <alignment horizontal="center"/>
    </xf>
    <xf numFmtId="0" fontId="7" fillId="0" borderId="0" xfId="0" applyFont="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2428875</xdr:colOff>
      <xdr:row>0</xdr:row>
      <xdr:rowOff>257175</xdr:rowOff>
    </xdr:from>
    <xdr:to>
      <xdr:col>2</xdr:col>
      <xdr:colOff>4076700</xdr:colOff>
      <xdr:row>3</xdr:row>
      <xdr:rowOff>19050</xdr:rowOff>
    </xdr:to>
    <xdr:pic>
      <xdr:nvPicPr>
        <xdr:cNvPr id="1" name="Picture 1"/>
        <xdr:cNvPicPr preferRelativeResize="1">
          <a:picLocks noChangeAspect="1"/>
        </xdr:cNvPicPr>
      </xdr:nvPicPr>
      <xdr:blipFill>
        <a:blip r:embed="rId1"/>
        <a:srcRect r="19309" b="26948"/>
        <a:stretch>
          <a:fillRect/>
        </a:stretch>
      </xdr:blipFill>
      <xdr:spPr>
        <a:xfrm>
          <a:off x="4076700" y="257175"/>
          <a:ext cx="1647825" cy="428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xdr:row>
      <xdr:rowOff>38100</xdr:rowOff>
    </xdr:from>
    <xdr:to>
      <xdr:col>0</xdr:col>
      <xdr:colOff>1771650</xdr:colOff>
      <xdr:row>1</xdr:row>
      <xdr:rowOff>466725</xdr:rowOff>
    </xdr:to>
    <xdr:pic>
      <xdr:nvPicPr>
        <xdr:cNvPr id="1" name="Picture 1"/>
        <xdr:cNvPicPr preferRelativeResize="1">
          <a:picLocks noChangeAspect="1"/>
        </xdr:cNvPicPr>
      </xdr:nvPicPr>
      <xdr:blipFill>
        <a:blip r:embed="rId1"/>
        <a:srcRect r="19309" b="26948"/>
        <a:stretch>
          <a:fillRect/>
        </a:stretch>
      </xdr:blipFill>
      <xdr:spPr>
        <a:xfrm>
          <a:off x="123825" y="314325"/>
          <a:ext cx="16478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476250</xdr:colOff>
      <xdr:row>0</xdr:row>
      <xdr:rowOff>0</xdr:rowOff>
    </xdr:from>
    <xdr:to>
      <xdr:col>22</xdr:col>
      <xdr:colOff>295275</xdr:colOff>
      <xdr:row>1</xdr:row>
      <xdr:rowOff>161925</xdr:rowOff>
    </xdr:to>
    <xdr:pic>
      <xdr:nvPicPr>
        <xdr:cNvPr id="1" name="Picture 1"/>
        <xdr:cNvPicPr preferRelativeResize="1">
          <a:picLocks noChangeAspect="1"/>
        </xdr:cNvPicPr>
      </xdr:nvPicPr>
      <xdr:blipFill>
        <a:blip r:embed="rId1"/>
        <a:srcRect r="19309" b="26948"/>
        <a:stretch>
          <a:fillRect/>
        </a:stretch>
      </xdr:blipFill>
      <xdr:spPr>
        <a:xfrm>
          <a:off x="23107650" y="0"/>
          <a:ext cx="1647825" cy="428625"/>
        </a:xfrm>
        <a:prstGeom prst="rect">
          <a:avLst/>
        </a:prstGeom>
        <a:noFill/>
        <a:ln w="9525" cmpd="sng">
          <a:noFill/>
        </a:ln>
      </xdr:spPr>
    </xdr:pic>
    <xdr:clientData/>
  </xdr:twoCellAnchor>
  <xdr:twoCellAnchor editAs="oneCell">
    <xdr:from>
      <xdr:col>25</xdr:col>
      <xdr:colOff>485775</xdr:colOff>
      <xdr:row>0</xdr:row>
      <xdr:rowOff>0</xdr:rowOff>
    </xdr:from>
    <xdr:to>
      <xdr:col>28</xdr:col>
      <xdr:colOff>304800</xdr:colOff>
      <xdr:row>1</xdr:row>
      <xdr:rowOff>161925</xdr:rowOff>
    </xdr:to>
    <xdr:pic>
      <xdr:nvPicPr>
        <xdr:cNvPr id="2" name="Picture 2"/>
        <xdr:cNvPicPr preferRelativeResize="1">
          <a:picLocks noChangeAspect="1"/>
        </xdr:cNvPicPr>
      </xdr:nvPicPr>
      <xdr:blipFill>
        <a:blip r:embed="rId1"/>
        <a:srcRect r="19309" b="26948"/>
        <a:stretch>
          <a:fillRect/>
        </a:stretch>
      </xdr:blipFill>
      <xdr:spPr>
        <a:xfrm>
          <a:off x="29537025" y="0"/>
          <a:ext cx="1647825" cy="428625"/>
        </a:xfrm>
        <a:prstGeom prst="rect">
          <a:avLst/>
        </a:prstGeom>
        <a:noFill/>
        <a:ln w="9525" cmpd="sng">
          <a:noFill/>
        </a:ln>
      </xdr:spPr>
    </xdr:pic>
    <xdr:clientData/>
  </xdr:twoCellAnchor>
  <xdr:twoCellAnchor editAs="oneCell">
    <xdr:from>
      <xdr:col>31</xdr:col>
      <xdr:colOff>466725</xdr:colOff>
      <xdr:row>0</xdr:row>
      <xdr:rowOff>0</xdr:rowOff>
    </xdr:from>
    <xdr:to>
      <xdr:col>34</xdr:col>
      <xdr:colOff>285750</xdr:colOff>
      <xdr:row>1</xdr:row>
      <xdr:rowOff>161925</xdr:rowOff>
    </xdr:to>
    <xdr:pic>
      <xdr:nvPicPr>
        <xdr:cNvPr id="3" name="Picture 3"/>
        <xdr:cNvPicPr preferRelativeResize="1">
          <a:picLocks noChangeAspect="1"/>
        </xdr:cNvPicPr>
      </xdr:nvPicPr>
      <xdr:blipFill>
        <a:blip r:embed="rId1"/>
        <a:srcRect r="19309" b="26948"/>
        <a:stretch>
          <a:fillRect/>
        </a:stretch>
      </xdr:blipFill>
      <xdr:spPr>
        <a:xfrm>
          <a:off x="35937825" y="0"/>
          <a:ext cx="1647825" cy="428625"/>
        </a:xfrm>
        <a:prstGeom prst="rect">
          <a:avLst/>
        </a:prstGeom>
        <a:noFill/>
        <a:ln w="9525" cmpd="sng">
          <a:noFill/>
        </a:ln>
      </xdr:spPr>
    </xdr:pic>
    <xdr:clientData/>
  </xdr:twoCellAnchor>
  <xdr:twoCellAnchor editAs="oneCell">
    <xdr:from>
      <xdr:col>13</xdr:col>
      <xdr:colOff>476250</xdr:colOff>
      <xdr:row>0</xdr:row>
      <xdr:rowOff>0</xdr:rowOff>
    </xdr:from>
    <xdr:to>
      <xdr:col>16</xdr:col>
      <xdr:colOff>295275</xdr:colOff>
      <xdr:row>1</xdr:row>
      <xdr:rowOff>161925</xdr:rowOff>
    </xdr:to>
    <xdr:pic>
      <xdr:nvPicPr>
        <xdr:cNvPr id="4" name="Picture 1"/>
        <xdr:cNvPicPr preferRelativeResize="1">
          <a:picLocks noChangeAspect="1"/>
        </xdr:cNvPicPr>
      </xdr:nvPicPr>
      <xdr:blipFill>
        <a:blip r:embed="rId1"/>
        <a:srcRect r="19309" b="26948"/>
        <a:stretch>
          <a:fillRect/>
        </a:stretch>
      </xdr:blipFill>
      <xdr:spPr>
        <a:xfrm>
          <a:off x="16687800" y="0"/>
          <a:ext cx="1647825" cy="428625"/>
        </a:xfrm>
        <a:prstGeom prst="rect">
          <a:avLst/>
        </a:prstGeom>
        <a:noFill/>
        <a:ln w="9525" cmpd="sng">
          <a:noFill/>
        </a:ln>
      </xdr:spPr>
    </xdr:pic>
    <xdr:clientData/>
  </xdr:twoCellAnchor>
  <xdr:twoCellAnchor editAs="oneCell">
    <xdr:from>
      <xdr:col>7</xdr:col>
      <xdr:colOff>476250</xdr:colOff>
      <xdr:row>0</xdr:row>
      <xdr:rowOff>0</xdr:rowOff>
    </xdr:from>
    <xdr:to>
      <xdr:col>10</xdr:col>
      <xdr:colOff>295275</xdr:colOff>
      <xdr:row>1</xdr:row>
      <xdr:rowOff>161925</xdr:rowOff>
    </xdr:to>
    <xdr:pic>
      <xdr:nvPicPr>
        <xdr:cNvPr id="5" name="Picture 1"/>
        <xdr:cNvPicPr preferRelativeResize="1">
          <a:picLocks noChangeAspect="1"/>
        </xdr:cNvPicPr>
      </xdr:nvPicPr>
      <xdr:blipFill>
        <a:blip r:embed="rId1"/>
        <a:srcRect r="19309" b="26948"/>
        <a:stretch>
          <a:fillRect/>
        </a:stretch>
      </xdr:blipFill>
      <xdr:spPr>
        <a:xfrm>
          <a:off x="10267950" y="0"/>
          <a:ext cx="1647825" cy="428625"/>
        </a:xfrm>
        <a:prstGeom prst="rect">
          <a:avLst/>
        </a:prstGeom>
        <a:noFill/>
        <a:ln w="9525" cmpd="sng">
          <a:noFill/>
        </a:ln>
      </xdr:spPr>
    </xdr:pic>
    <xdr:clientData/>
  </xdr:twoCellAnchor>
  <xdr:twoCellAnchor editAs="oneCell">
    <xdr:from>
      <xdr:col>1</xdr:col>
      <xdr:colOff>476250</xdr:colOff>
      <xdr:row>0</xdr:row>
      <xdr:rowOff>0</xdr:rowOff>
    </xdr:from>
    <xdr:to>
      <xdr:col>4</xdr:col>
      <xdr:colOff>295275</xdr:colOff>
      <xdr:row>1</xdr:row>
      <xdr:rowOff>161925</xdr:rowOff>
    </xdr:to>
    <xdr:pic>
      <xdr:nvPicPr>
        <xdr:cNvPr id="6" name="Picture 1"/>
        <xdr:cNvPicPr preferRelativeResize="1">
          <a:picLocks noChangeAspect="1"/>
        </xdr:cNvPicPr>
      </xdr:nvPicPr>
      <xdr:blipFill>
        <a:blip r:embed="rId1"/>
        <a:srcRect r="19309" b="26948"/>
        <a:stretch>
          <a:fillRect/>
        </a:stretch>
      </xdr:blipFill>
      <xdr:spPr>
        <a:xfrm>
          <a:off x="3848100" y="0"/>
          <a:ext cx="16478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9">
    <tabColor rgb="FFFF0000"/>
  </sheetPr>
  <dimension ref="B1:D46"/>
  <sheetViews>
    <sheetView zoomScalePageLayoutView="0" workbookViewId="0" topLeftCell="A1">
      <selection activeCell="A6" sqref="A6:E24"/>
    </sheetView>
  </sheetViews>
  <sheetFormatPr defaultColWidth="9.140625" defaultRowHeight="12.75"/>
  <cols>
    <col min="1" max="1" width="0.5625" style="0" customWidth="1"/>
    <col min="2" max="2" width="24.140625" style="66" customWidth="1"/>
    <col min="3" max="3" width="106.421875" style="67" customWidth="1"/>
    <col min="4" max="4" width="0.85546875" style="0" customWidth="1"/>
  </cols>
  <sheetData>
    <row r="1" spans="2:3" ht="24.75" customHeight="1">
      <c r="B1" s="315" t="s">
        <v>183</v>
      </c>
      <c r="C1" s="315"/>
    </row>
    <row r="2" ht="12.75"/>
    <row r="3" spans="2:4" ht="15">
      <c r="B3" s="317" t="s">
        <v>53</v>
      </c>
      <c r="C3" s="317"/>
      <c r="D3" s="317"/>
    </row>
    <row r="4" ht="6" customHeight="1" thickBot="1"/>
    <row r="5" spans="2:4" ht="75" customHeight="1">
      <c r="B5" s="72" t="s">
        <v>13</v>
      </c>
      <c r="C5" s="71" t="s">
        <v>197</v>
      </c>
      <c r="D5" s="65"/>
    </row>
    <row r="6" spans="2:3" ht="42.75" customHeight="1">
      <c r="B6" s="73" t="s">
        <v>64</v>
      </c>
      <c r="C6" s="68" t="s">
        <v>99</v>
      </c>
    </row>
    <row r="7" spans="2:3" ht="69.75" customHeight="1">
      <c r="B7" s="73" t="s">
        <v>65</v>
      </c>
      <c r="C7" s="68" t="s">
        <v>196</v>
      </c>
    </row>
    <row r="8" spans="2:3" ht="93" customHeight="1">
      <c r="B8" s="73" t="s">
        <v>185</v>
      </c>
      <c r="C8" s="68" t="s">
        <v>192</v>
      </c>
    </row>
    <row r="9" spans="2:3" ht="71.25" customHeight="1">
      <c r="B9" s="73" t="s">
        <v>200</v>
      </c>
      <c r="C9" s="68" t="s">
        <v>193</v>
      </c>
    </row>
    <row r="10" spans="2:3" ht="39.75" customHeight="1">
      <c r="B10" s="73" t="s">
        <v>202</v>
      </c>
      <c r="C10" s="68" t="s">
        <v>203</v>
      </c>
    </row>
    <row r="11" spans="2:3" ht="33" customHeight="1">
      <c r="B11" s="73" t="s">
        <v>54</v>
      </c>
      <c r="C11" s="68" t="s">
        <v>180</v>
      </c>
    </row>
    <row r="12" spans="2:3" ht="16.5" customHeight="1">
      <c r="B12" s="73" t="s">
        <v>14</v>
      </c>
      <c r="C12" s="68" t="s">
        <v>85</v>
      </c>
    </row>
    <row r="13" spans="2:3" ht="70.5" customHeight="1">
      <c r="B13" s="73" t="s">
        <v>66</v>
      </c>
      <c r="C13" s="68" t="s">
        <v>168</v>
      </c>
    </row>
    <row r="14" spans="2:3" ht="50.25" customHeight="1">
      <c r="B14" s="73" t="s">
        <v>178</v>
      </c>
      <c r="C14" s="68" t="s">
        <v>179</v>
      </c>
    </row>
    <row r="15" spans="2:3" ht="45" customHeight="1">
      <c r="B15" s="73" t="s">
        <v>11</v>
      </c>
      <c r="C15" s="68" t="s">
        <v>86</v>
      </c>
    </row>
    <row r="16" spans="2:3" ht="33" customHeight="1">
      <c r="B16" s="73" t="s">
        <v>67</v>
      </c>
      <c r="C16" s="68" t="s">
        <v>87</v>
      </c>
    </row>
    <row r="17" spans="2:3" ht="3" customHeight="1">
      <c r="B17" s="318"/>
      <c r="C17" s="319"/>
    </row>
    <row r="18" spans="2:3" ht="33" customHeight="1">
      <c r="B18" s="73" t="s">
        <v>2</v>
      </c>
      <c r="C18" s="68" t="s">
        <v>199</v>
      </c>
    </row>
    <row r="19" spans="2:3" ht="45" customHeight="1">
      <c r="B19" s="73" t="s">
        <v>10</v>
      </c>
      <c r="C19" s="68" t="s">
        <v>71</v>
      </c>
    </row>
    <row r="20" spans="2:3" ht="30" customHeight="1">
      <c r="B20" s="73" t="s">
        <v>55</v>
      </c>
      <c r="C20" s="68" t="s">
        <v>72</v>
      </c>
    </row>
    <row r="21" spans="2:3" ht="33" customHeight="1">
      <c r="B21" s="73" t="s">
        <v>4</v>
      </c>
      <c r="C21" s="68" t="s">
        <v>88</v>
      </c>
    </row>
    <row r="22" spans="2:3" ht="33" customHeight="1">
      <c r="B22" s="73" t="s">
        <v>56</v>
      </c>
      <c r="C22" s="68" t="s">
        <v>73</v>
      </c>
    </row>
    <row r="23" spans="2:3" ht="45" customHeight="1">
      <c r="B23" s="73" t="s">
        <v>68</v>
      </c>
      <c r="C23" s="68" t="s">
        <v>74</v>
      </c>
    </row>
    <row r="24" spans="2:3" ht="16.5" customHeight="1">
      <c r="B24" s="73" t="s">
        <v>5</v>
      </c>
      <c r="C24" s="68" t="s">
        <v>75</v>
      </c>
    </row>
    <row r="25" spans="2:3" ht="3" customHeight="1">
      <c r="B25" s="74"/>
      <c r="C25" s="69"/>
    </row>
    <row r="26" spans="2:3" ht="33" customHeight="1">
      <c r="B26" s="73" t="s">
        <v>69</v>
      </c>
      <c r="C26" s="68" t="s">
        <v>89</v>
      </c>
    </row>
    <row r="27" spans="2:3" ht="16.5" customHeight="1">
      <c r="B27" s="73" t="s">
        <v>70</v>
      </c>
      <c r="C27" s="68" t="s">
        <v>76</v>
      </c>
    </row>
    <row r="28" spans="2:3" ht="16.5" customHeight="1">
      <c r="B28" s="73" t="s">
        <v>12</v>
      </c>
      <c r="C28" s="68" t="s">
        <v>77</v>
      </c>
    </row>
    <row r="29" spans="2:3" ht="16.5" customHeight="1">
      <c r="B29" s="73" t="s">
        <v>7</v>
      </c>
      <c r="C29" s="68" t="s">
        <v>78</v>
      </c>
    </row>
    <row r="30" spans="2:3" ht="16.5" customHeight="1">
      <c r="B30" s="73" t="s">
        <v>8</v>
      </c>
      <c r="C30" s="68" t="s">
        <v>79</v>
      </c>
    </row>
    <row r="31" spans="2:3" ht="16.5" customHeight="1">
      <c r="B31" s="73" t="s">
        <v>16</v>
      </c>
      <c r="C31" s="68" t="s">
        <v>80</v>
      </c>
    </row>
    <row r="32" spans="2:3" ht="16.5" customHeight="1">
      <c r="B32" s="73" t="s">
        <v>6</v>
      </c>
      <c r="C32" s="68" t="s">
        <v>81</v>
      </c>
    </row>
    <row r="33" spans="2:3" ht="33" customHeight="1">
      <c r="B33" s="73" t="s">
        <v>57</v>
      </c>
      <c r="C33" s="68" t="s">
        <v>82</v>
      </c>
    </row>
    <row r="34" spans="2:3" ht="3" customHeight="1">
      <c r="B34" s="74"/>
      <c r="C34" s="69"/>
    </row>
    <row r="35" spans="2:3" ht="33" customHeight="1">
      <c r="B35" s="73" t="s">
        <v>58</v>
      </c>
      <c r="C35" s="68" t="s">
        <v>83</v>
      </c>
    </row>
    <row r="36" spans="2:3" ht="33" customHeight="1">
      <c r="B36" s="73" t="s">
        <v>59</v>
      </c>
      <c r="C36" s="68" t="s">
        <v>84</v>
      </c>
    </row>
    <row r="37" spans="2:3" ht="16.5" customHeight="1">
      <c r="B37" s="73" t="s">
        <v>60</v>
      </c>
      <c r="C37" s="68" t="s">
        <v>169</v>
      </c>
    </row>
    <row r="38" spans="2:3" ht="16.5" customHeight="1">
      <c r="B38" s="73" t="s">
        <v>61</v>
      </c>
      <c r="C38" s="68" t="s">
        <v>170</v>
      </c>
    </row>
    <row r="39" spans="2:3" ht="16.5" customHeight="1">
      <c r="B39" s="73" t="s">
        <v>62</v>
      </c>
      <c r="C39" s="68" t="s">
        <v>171</v>
      </c>
    </row>
    <row r="40" spans="2:3" ht="16.5" customHeight="1" thickBot="1">
      <c r="B40" s="75" t="s">
        <v>63</v>
      </c>
      <c r="C40" s="70" t="s">
        <v>172</v>
      </c>
    </row>
    <row r="42" spans="2:3" ht="47.25" customHeight="1">
      <c r="B42" s="320" t="s">
        <v>96</v>
      </c>
      <c r="C42" s="320"/>
    </row>
    <row r="43" ht="3.75" customHeight="1"/>
    <row r="44" spans="2:3" ht="45.75" customHeight="1">
      <c r="B44" s="320" t="s">
        <v>97</v>
      </c>
      <c r="C44" s="320"/>
    </row>
    <row r="45" spans="2:3" ht="51" customHeight="1">
      <c r="B45" s="320" t="s">
        <v>198</v>
      </c>
      <c r="C45" s="320"/>
    </row>
    <row r="46" spans="2:3" ht="70.5" customHeight="1">
      <c r="B46" s="316" t="s">
        <v>98</v>
      </c>
      <c r="C46" s="316"/>
    </row>
  </sheetData>
  <sheetProtection password="8AD5" sheet="1"/>
  <mergeCells count="7">
    <mergeCell ref="B1:C1"/>
    <mergeCell ref="B46:C46"/>
    <mergeCell ref="B3:D3"/>
    <mergeCell ref="B17:C17"/>
    <mergeCell ref="B42:C42"/>
    <mergeCell ref="B44:C44"/>
    <mergeCell ref="B45:C45"/>
  </mergeCells>
  <printOptions/>
  <pageMargins left="0.54" right="0.32" top="0.44" bottom="0.42"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codeName="Sheet2"/>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222</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1</v>
      </c>
      <c r="G4" s="141">
        <v>3</v>
      </c>
      <c r="H4" s="141">
        <v>1</v>
      </c>
      <c r="I4" s="144">
        <v>3</v>
      </c>
      <c r="J4" s="143">
        <v>1</v>
      </c>
      <c r="K4" s="141">
        <v>2</v>
      </c>
      <c r="L4" s="141">
        <v>1</v>
      </c>
      <c r="M4" s="140">
        <v>2</v>
      </c>
      <c r="N4" s="39">
        <f>IF(COUNT(B4,F4,J4),SUM(B4,F4,J4),"")</f>
        <v>2</v>
      </c>
      <c r="O4" s="40">
        <f>IF(COUNT(C4,G4,K4),SUM(C4,G4,K4),"")</f>
        <v>5</v>
      </c>
      <c r="P4" s="187">
        <f>IF(COUNT(D4,H4,L4),SUM(D4,H4,L4),"")</f>
        <v>2</v>
      </c>
      <c r="Q4" s="188">
        <f>IF(COUNT(E4,I4,M4),SUM(E4,I4,M4),"")</f>
        <v>5</v>
      </c>
      <c r="R4" s="139">
        <v>1</v>
      </c>
      <c r="S4" s="140">
        <v>2</v>
      </c>
      <c r="T4" s="141">
        <v>1</v>
      </c>
      <c r="U4" s="142">
        <v>3</v>
      </c>
      <c r="V4" s="143">
        <v>0</v>
      </c>
      <c r="W4" s="141">
        <v>2</v>
      </c>
      <c r="X4" s="141">
        <v>0</v>
      </c>
      <c r="Y4" s="144">
        <v>2</v>
      </c>
      <c r="Z4" s="143">
        <v>0</v>
      </c>
      <c r="AA4" s="141">
        <v>2</v>
      </c>
      <c r="AB4" s="141">
        <v>0</v>
      </c>
      <c r="AC4" s="140">
        <v>4</v>
      </c>
      <c r="AD4" s="39">
        <f>IF(COUNT(R4,V4,Z4),SUM(R4,V4,Z4),"")</f>
        <v>1</v>
      </c>
      <c r="AE4" s="40">
        <f>IF(COUNT(S4,W4,AA4),SUM(S4,W4,AA4),"")</f>
        <v>6</v>
      </c>
      <c r="AF4" s="187">
        <f>IF(COUNT(T4,X4,AB4),SUM(T4,X4,AB4),"")</f>
        <v>1</v>
      </c>
      <c r="AG4" s="188">
        <f>IF(COUNT(U4,Y4,AC4),SUM(U4,Y4,AC4),"")</f>
        <v>9</v>
      </c>
      <c r="AH4" s="139">
        <v>1</v>
      </c>
      <c r="AI4" s="140">
        <v>3</v>
      </c>
      <c r="AJ4" s="141">
        <v>1</v>
      </c>
      <c r="AK4" s="142">
        <v>3</v>
      </c>
      <c r="AL4" s="143">
        <v>0</v>
      </c>
      <c r="AM4" s="141">
        <v>6</v>
      </c>
      <c r="AN4" s="141">
        <v>0</v>
      </c>
      <c r="AO4" s="144">
        <v>7</v>
      </c>
      <c r="AP4" s="143">
        <v>1</v>
      </c>
      <c r="AQ4" s="141">
        <v>3</v>
      </c>
      <c r="AR4" s="141">
        <v>1</v>
      </c>
      <c r="AS4" s="140">
        <v>3</v>
      </c>
      <c r="AT4" s="39">
        <f>IF(COUNT(AH4,AL4,AP4),SUM(AH4,AL4,AP4),"")</f>
        <v>2</v>
      </c>
      <c r="AU4" s="40">
        <f>IF(COUNT(AI4,AM4,AQ4),SUM(AI4,AM4,AQ4),"")</f>
        <v>12</v>
      </c>
      <c r="AV4" s="187">
        <f>IF(COUNT(AJ4,AN4,AR4),SUM(AJ4,AN4,AR4),"")</f>
        <v>2</v>
      </c>
      <c r="AW4" s="188">
        <f>IF(COUNT(AK4,AO4,AS4),SUM(AK4,AO4,AS4),"")</f>
        <v>13</v>
      </c>
      <c r="AX4" s="139">
        <v>0</v>
      </c>
      <c r="AY4" s="140">
        <v>3</v>
      </c>
      <c r="AZ4" s="141">
        <v>0</v>
      </c>
      <c r="BA4" s="142">
        <v>3</v>
      </c>
      <c r="BB4" s="143">
        <v>0</v>
      </c>
      <c r="BC4" s="141">
        <v>2</v>
      </c>
      <c r="BD4" s="141">
        <v>0</v>
      </c>
      <c r="BE4" s="144">
        <v>2</v>
      </c>
      <c r="BF4" s="143">
        <v>1</v>
      </c>
      <c r="BG4" s="141">
        <v>3</v>
      </c>
      <c r="BH4" s="141">
        <v>1</v>
      </c>
      <c r="BI4" s="140">
        <v>3</v>
      </c>
      <c r="BJ4" s="39">
        <f>IF(COUNT(AX4,BB4,BF4),SUM(AX4,BB4,BF4),"")</f>
        <v>1</v>
      </c>
      <c r="BK4" s="40">
        <f>IF(COUNT(AY4,BC4,BG4),SUM(AY4,BC4,BG4),"")</f>
        <v>8</v>
      </c>
      <c r="BL4" s="187">
        <f>IF(COUNT(AZ4,BD4,BH4),SUM(AZ4,BD4,BH4),"")</f>
        <v>1</v>
      </c>
      <c r="BM4" s="188">
        <f>IF(COUNT(BA4,BE4,BI4),SUM(BA4,BE4,BI4),"")</f>
        <v>8</v>
      </c>
      <c r="BN4" s="52">
        <f>SUM(N4,AD4,AT4,BJ4)</f>
        <v>6</v>
      </c>
      <c r="BO4" s="53">
        <f>SUM(O4,AE4,AU4,BK4)</f>
        <v>31</v>
      </c>
      <c r="BP4" s="205">
        <f>SUM(P4,AF4,AV4,BL4)</f>
        <v>6</v>
      </c>
      <c r="BQ4" s="206">
        <f>SUM(Q4,AG4,AW4,BM4)</f>
        <v>35</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1</v>
      </c>
      <c r="H6" s="147">
        <v>0</v>
      </c>
      <c r="I6" s="150">
        <v>1</v>
      </c>
      <c r="J6" s="149">
        <v>1</v>
      </c>
      <c r="K6" s="147">
        <v>0</v>
      </c>
      <c r="L6" s="147">
        <v>1</v>
      </c>
      <c r="M6" s="146">
        <v>0</v>
      </c>
      <c r="N6" s="41">
        <f aca="true" t="shared" si="0" ref="N6:Q23">IF(COUNT(B6,F6,J6),SUM(B6,F6,J6),"")</f>
        <v>1</v>
      </c>
      <c r="O6" s="42">
        <f t="shared" si="0"/>
        <v>1</v>
      </c>
      <c r="P6" s="189">
        <f t="shared" si="0"/>
        <v>1</v>
      </c>
      <c r="Q6" s="190">
        <f t="shared" si="0"/>
        <v>1</v>
      </c>
      <c r="R6" s="145">
        <v>0</v>
      </c>
      <c r="S6" s="146">
        <v>0</v>
      </c>
      <c r="T6" s="147">
        <v>0</v>
      </c>
      <c r="U6" s="148">
        <v>0</v>
      </c>
      <c r="V6" s="149">
        <v>0</v>
      </c>
      <c r="W6" s="147">
        <v>0</v>
      </c>
      <c r="X6" s="147">
        <v>0</v>
      </c>
      <c r="Y6" s="150">
        <v>0</v>
      </c>
      <c r="Z6" s="149">
        <v>0</v>
      </c>
      <c r="AA6" s="147">
        <v>1</v>
      </c>
      <c r="AB6" s="147">
        <v>0</v>
      </c>
      <c r="AC6" s="146">
        <v>1</v>
      </c>
      <c r="AD6" s="41">
        <f aca="true" t="shared" si="1" ref="AD6:AG23">IF(COUNT(R6,V6,Z6),SUM(R6,V6,Z6),"")</f>
        <v>0</v>
      </c>
      <c r="AE6" s="42">
        <f t="shared" si="1"/>
        <v>1</v>
      </c>
      <c r="AF6" s="189">
        <f t="shared" si="1"/>
        <v>0</v>
      </c>
      <c r="AG6" s="190">
        <f t="shared" si="1"/>
        <v>1</v>
      </c>
      <c r="AH6" s="145">
        <v>1</v>
      </c>
      <c r="AI6" s="146">
        <v>2</v>
      </c>
      <c r="AJ6" s="147">
        <v>1</v>
      </c>
      <c r="AK6" s="148">
        <v>2</v>
      </c>
      <c r="AL6" s="149">
        <v>0</v>
      </c>
      <c r="AM6" s="147">
        <v>1</v>
      </c>
      <c r="AN6" s="147">
        <v>0</v>
      </c>
      <c r="AO6" s="150">
        <v>2</v>
      </c>
      <c r="AP6" s="149">
        <v>0</v>
      </c>
      <c r="AQ6" s="147">
        <v>0</v>
      </c>
      <c r="AR6" s="147">
        <v>0</v>
      </c>
      <c r="AS6" s="146">
        <v>0</v>
      </c>
      <c r="AT6" s="41">
        <f aca="true" t="shared" si="2" ref="AT6:AW7">IF(COUNT(AH6,AL6,AP6),SUM(AH6,AL6,AP6),"")</f>
        <v>1</v>
      </c>
      <c r="AU6" s="42">
        <f t="shared" si="2"/>
        <v>3</v>
      </c>
      <c r="AV6" s="189">
        <f t="shared" si="2"/>
        <v>1</v>
      </c>
      <c r="AW6" s="190">
        <f t="shared" si="2"/>
        <v>4</v>
      </c>
      <c r="AX6" s="145">
        <v>0</v>
      </c>
      <c r="AY6" s="146">
        <v>2</v>
      </c>
      <c r="AZ6" s="147">
        <v>0</v>
      </c>
      <c r="BA6" s="148">
        <v>2</v>
      </c>
      <c r="BB6" s="149">
        <v>0</v>
      </c>
      <c r="BC6" s="147">
        <v>2</v>
      </c>
      <c r="BD6" s="147">
        <v>0</v>
      </c>
      <c r="BE6" s="150">
        <v>2</v>
      </c>
      <c r="BF6" s="149">
        <v>0</v>
      </c>
      <c r="BG6" s="147">
        <v>0</v>
      </c>
      <c r="BH6" s="147">
        <v>0</v>
      </c>
      <c r="BI6" s="146">
        <v>0</v>
      </c>
      <c r="BJ6" s="41">
        <f aca="true" t="shared" si="3" ref="BJ6:BM7">IF(COUNT(AX6,BB6,BF6),SUM(AX6,BB6,BF6),"")</f>
        <v>0</v>
      </c>
      <c r="BK6" s="42">
        <f t="shared" si="3"/>
        <v>4</v>
      </c>
      <c r="BL6" s="189">
        <f t="shared" si="3"/>
        <v>0</v>
      </c>
      <c r="BM6" s="190">
        <f t="shared" si="3"/>
        <v>4</v>
      </c>
      <c r="BN6" s="54">
        <f aca="true" t="shared" si="4" ref="BN6:BQ7">SUM(N6,AD6,AT6,BJ6)</f>
        <v>2</v>
      </c>
      <c r="BO6" s="55">
        <f t="shared" si="4"/>
        <v>9</v>
      </c>
      <c r="BP6" s="207">
        <f t="shared" si="4"/>
        <v>2</v>
      </c>
      <c r="BQ6" s="208">
        <f t="shared" si="4"/>
        <v>10</v>
      </c>
      <c r="BS6" s="5"/>
    </row>
    <row r="7" spans="1:71" ht="16.5" customHeight="1">
      <c r="A7" s="26" t="s">
        <v>36</v>
      </c>
      <c r="B7" s="151">
        <v>0</v>
      </c>
      <c r="C7" s="152">
        <v>0</v>
      </c>
      <c r="D7" s="153">
        <v>0</v>
      </c>
      <c r="E7" s="138">
        <v>0</v>
      </c>
      <c r="F7" s="154">
        <v>1</v>
      </c>
      <c r="G7" s="153">
        <v>1</v>
      </c>
      <c r="H7" s="153">
        <v>1</v>
      </c>
      <c r="I7" s="155">
        <v>1</v>
      </c>
      <c r="J7" s="154">
        <v>1</v>
      </c>
      <c r="K7" s="153">
        <v>0</v>
      </c>
      <c r="L7" s="153">
        <v>1</v>
      </c>
      <c r="M7" s="152">
        <v>0</v>
      </c>
      <c r="N7" s="43">
        <f t="shared" si="0"/>
        <v>2</v>
      </c>
      <c r="O7" s="44">
        <f t="shared" si="0"/>
        <v>1</v>
      </c>
      <c r="P7" s="191">
        <f t="shared" si="0"/>
        <v>2</v>
      </c>
      <c r="Q7" s="192">
        <f t="shared" si="0"/>
        <v>1</v>
      </c>
      <c r="R7" s="151">
        <v>1</v>
      </c>
      <c r="S7" s="152">
        <v>0</v>
      </c>
      <c r="T7" s="153">
        <v>1</v>
      </c>
      <c r="U7" s="138">
        <v>0</v>
      </c>
      <c r="V7" s="154">
        <v>0</v>
      </c>
      <c r="W7" s="153">
        <v>0</v>
      </c>
      <c r="X7" s="153">
        <v>0</v>
      </c>
      <c r="Y7" s="155">
        <v>0</v>
      </c>
      <c r="Z7" s="154">
        <v>0</v>
      </c>
      <c r="AA7" s="153">
        <v>1</v>
      </c>
      <c r="AB7" s="153">
        <v>0</v>
      </c>
      <c r="AC7" s="152">
        <v>1</v>
      </c>
      <c r="AD7" s="47">
        <f t="shared" si="1"/>
        <v>1</v>
      </c>
      <c r="AE7" s="48">
        <f t="shared" si="1"/>
        <v>1</v>
      </c>
      <c r="AF7" s="195">
        <f t="shared" si="1"/>
        <v>1</v>
      </c>
      <c r="AG7" s="196">
        <f t="shared" si="1"/>
        <v>1</v>
      </c>
      <c r="AH7" s="151">
        <v>0</v>
      </c>
      <c r="AI7" s="152">
        <v>2</v>
      </c>
      <c r="AJ7" s="153">
        <v>0</v>
      </c>
      <c r="AK7" s="138">
        <v>2</v>
      </c>
      <c r="AL7" s="154">
        <v>0</v>
      </c>
      <c r="AM7" s="153">
        <v>1</v>
      </c>
      <c r="AN7" s="153">
        <v>0</v>
      </c>
      <c r="AO7" s="155">
        <v>2</v>
      </c>
      <c r="AP7" s="154">
        <v>0</v>
      </c>
      <c r="AQ7" s="153">
        <v>0</v>
      </c>
      <c r="AR7" s="153">
        <v>0</v>
      </c>
      <c r="AS7" s="152">
        <v>0</v>
      </c>
      <c r="AT7" s="47">
        <f t="shared" si="2"/>
        <v>0</v>
      </c>
      <c r="AU7" s="48">
        <f t="shared" si="2"/>
        <v>3</v>
      </c>
      <c r="AV7" s="195">
        <f t="shared" si="2"/>
        <v>0</v>
      </c>
      <c r="AW7" s="196">
        <f t="shared" si="2"/>
        <v>4</v>
      </c>
      <c r="AX7" s="151">
        <v>0</v>
      </c>
      <c r="AY7" s="152">
        <v>2</v>
      </c>
      <c r="AZ7" s="153">
        <v>0</v>
      </c>
      <c r="BA7" s="138">
        <v>2</v>
      </c>
      <c r="BB7" s="154">
        <v>0</v>
      </c>
      <c r="BC7" s="153">
        <v>2</v>
      </c>
      <c r="BD7" s="153">
        <v>0</v>
      </c>
      <c r="BE7" s="155">
        <v>2</v>
      </c>
      <c r="BF7" s="154">
        <v>0</v>
      </c>
      <c r="BG7" s="153">
        <v>0</v>
      </c>
      <c r="BH7" s="153">
        <v>0</v>
      </c>
      <c r="BI7" s="152">
        <v>0</v>
      </c>
      <c r="BJ7" s="43">
        <f t="shared" si="3"/>
        <v>0</v>
      </c>
      <c r="BK7" s="48">
        <f t="shared" si="3"/>
        <v>4</v>
      </c>
      <c r="BL7" s="195">
        <f t="shared" si="3"/>
        <v>0</v>
      </c>
      <c r="BM7" s="196">
        <f t="shared" si="3"/>
        <v>4</v>
      </c>
      <c r="BN7" s="56">
        <f t="shared" si="4"/>
        <v>3</v>
      </c>
      <c r="BO7" s="57">
        <f t="shared" si="4"/>
        <v>9</v>
      </c>
      <c r="BP7" s="209">
        <f t="shared" si="4"/>
        <v>3</v>
      </c>
      <c r="BQ7" s="210">
        <f t="shared" si="4"/>
        <v>10</v>
      </c>
      <c r="BS7" s="6"/>
    </row>
    <row r="8" spans="1:71" ht="16.5" customHeight="1">
      <c r="A8" s="26" t="s">
        <v>92</v>
      </c>
      <c r="B8" s="151">
        <v>0</v>
      </c>
      <c r="C8" s="152" t="s">
        <v>211</v>
      </c>
      <c r="D8" s="153">
        <v>0</v>
      </c>
      <c r="E8" s="138" t="s">
        <v>211</v>
      </c>
      <c r="F8" s="154">
        <v>0</v>
      </c>
      <c r="G8" s="153" t="s">
        <v>211</v>
      </c>
      <c r="H8" s="153">
        <v>0</v>
      </c>
      <c r="I8" s="155" t="s">
        <v>211</v>
      </c>
      <c r="J8" s="154">
        <v>1</v>
      </c>
      <c r="K8" s="153" t="s">
        <v>211</v>
      </c>
      <c r="L8" s="153">
        <v>1</v>
      </c>
      <c r="M8" s="152" t="s">
        <v>211</v>
      </c>
      <c r="N8" s="43">
        <f t="shared" si="0"/>
        <v>1</v>
      </c>
      <c r="O8" s="44" t="s">
        <v>52</v>
      </c>
      <c r="P8" s="191">
        <f>IF(COUNT(D8,H8,L8),SUM(D8,H8,L8),"")</f>
        <v>1</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1</v>
      </c>
      <c r="AI9" s="152" t="s">
        <v>211</v>
      </c>
      <c r="AJ9" s="153">
        <v>1</v>
      </c>
      <c r="AK9" s="138" t="s">
        <v>211</v>
      </c>
      <c r="AL9" s="154">
        <v>0</v>
      </c>
      <c r="AM9" s="153" t="s">
        <v>211</v>
      </c>
      <c r="AN9" s="153">
        <v>0</v>
      </c>
      <c r="AO9" s="155" t="s">
        <v>211</v>
      </c>
      <c r="AP9" s="154">
        <v>0</v>
      </c>
      <c r="AQ9" s="153" t="s">
        <v>211</v>
      </c>
      <c r="AR9" s="153">
        <v>0</v>
      </c>
      <c r="AS9" s="152" t="s">
        <v>211</v>
      </c>
      <c r="AT9" s="47">
        <f>IF(COUNT(AH9,AL9,AP9),SUM(AH9,AL9,AP9),"")</f>
        <v>1</v>
      </c>
      <c r="AU9" s="48" t="s">
        <v>52</v>
      </c>
      <c r="AV9" s="195">
        <f>IF(COUNT(AJ9,AN9,AR9),SUM(AJ9,AN9,AR9),"")</f>
        <v>1</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1</v>
      </c>
      <c r="BO9" s="57" t="s">
        <v>52</v>
      </c>
      <c r="BP9" s="209">
        <f>SUM(P9,AF9,AV9,BL9)</f>
        <v>1</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1</v>
      </c>
      <c r="H11" s="153" t="s">
        <v>211</v>
      </c>
      <c r="I11" s="155" t="s">
        <v>211</v>
      </c>
      <c r="J11" s="154">
        <v>1</v>
      </c>
      <c r="K11" s="153">
        <v>0</v>
      </c>
      <c r="L11" s="153" t="s">
        <v>211</v>
      </c>
      <c r="M11" s="152" t="s">
        <v>211</v>
      </c>
      <c r="N11" s="43">
        <f t="shared" si="0"/>
        <v>1</v>
      </c>
      <c r="O11" s="44">
        <f t="shared" si="0"/>
        <v>1</v>
      </c>
      <c r="P11" s="191" t="s">
        <v>52</v>
      </c>
      <c r="Q11" s="192" t="s">
        <v>52</v>
      </c>
      <c r="R11" s="151">
        <v>0</v>
      </c>
      <c r="S11" s="152">
        <v>0</v>
      </c>
      <c r="T11" s="153" t="s">
        <v>211</v>
      </c>
      <c r="U11" s="138" t="s">
        <v>211</v>
      </c>
      <c r="V11" s="154">
        <v>0</v>
      </c>
      <c r="W11" s="153">
        <v>0</v>
      </c>
      <c r="X11" s="153" t="s">
        <v>211</v>
      </c>
      <c r="Y11" s="155" t="s">
        <v>211</v>
      </c>
      <c r="Z11" s="154">
        <v>0</v>
      </c>
      <c r="AA11" s="153">
        <v>1</v>
      </c>
      <c r="AB11" s="153" t="s">
        <v>211</v>
      </c>
      <c r="AC11" s="152" t="s">
        <v>211</v>
      </c>
      <c r="AD11" s="47">
        <f t="shared" si="1"/>
        <v>0</v>
      </c>
      <c r="AE11" s="51">
        <f>IF(COUNT(S11,W11,AA11),SUM(S11,W11,AA11),"")</f>
        <v>1</v>
      </c>
      <c r="AF11" s="197" t="s">
        <v>52</v>
      </c>
      <c r="AG11" s="198" t="s">
        <v>52</v>
      </c>
      <c r="AH11" s="151">
        <v>1</v>
      </c>
      <c r="AI11" s="152">
        <v>2</v>
      </c>
      <c r="AJ11" s="153" t="s">
        <v>211</v>
      </c>
      <c r="AK11" s="138" t="s">
        <v>211</v>
      </c>
      <c r="AL11" s="154">
        <v>0</v>
      </c>
      <c r="AM11" s="153">
        <v>1</v>
      </c>
      <c r="AN11" s="153" t="s">
        <v>211</v>
      </c>
      <c r="AO11" s="155" t="s">
        <v>211</v>
      </c>
      <c r="AP11" s="154">
        <v>0</v>
      </c>
      <c r="AQ11" s="153">
        <v>0</v>
      </c>
      <c r="AR11" s="153" t="s">
        <v>211</v>
      </c>
      <c r="AS11" s="152" t="s">
        <v>211</v>
      </c>
      <c r="AT11" s="47">
        <f>IF(COUNT(AH11,AL11,AP11),SUM(AH11,AL11,AP11),"")</f>
        <v>1</v>
      </c>
      <c r="AU11" s="51">
        <f>IF(COUNT(AI11,AM11,AQ11),SUM(AI11,AM11,AQ11),"")</f>
        <v>3</v>
      </c>
      <c r="AV11" s="197" t="s">
        <v>52</v>
      </c>
      <c r="AW11" s="198" t="s">
        <v>52</v>
      </c>
      <c r="AX11" s="151">
        <v>0</v>
      </c>
      <c r="AY11" s="152">
        <v>2</v>
      </c>
      <c r="AZ11" s="153" t="s">
        <v>211</v>
      </c>
      <c r="BA11" s="138" t="s">
        <v>211</v>
      </c>
      <c r="BB11" s="154">
        <v>0</v>
      </c>
      <c r="BC11" s="153">
        <v>2</v>
      </c>
      <c r="BD11" s="153" t="s">
        <v>211</v>
      </c>
      <c r="BE11" s="155" t="s">
        <v>211</v>
      </c>
      <c r="BF11" s="154">
        <v>0</v>
      </c>
      <c r="BG11" s="153">
        <v>0</v>
      </c>
      <c r="BH11" s="153" t="s">
        <v>211</v>
      </c>
      <c r="BI11" s="152" t="s">
        <v>211</v>
      </c>
      <c r="BJ11" s="43">
        <f>IF(COUNT(AX11,BB11,BF11),SUM(AX11,BB11,BF11),"")</f>
        <v>0</v>
      </c>
      <c r="BK11" s="51">
        <f>IF(COUNT(AY11,BC11,BG11),SUM(AY11,BC11,BG11),"")</f>
        <v>4</v>
      </c>
      <c r="BL11" s="197" t="s">
        <v>52</v>
      </c>
      <c r="BM11" s="198" t="s">
        <v>52</v>
      </c>
      <c r="BN11" s="56">
        <f>SUM(N11,AD11,AT11,BJ11)</f>
        <v>2</v>
      </c>
      <c r="BO11" s="57">
        <f>SUM(O11,AE11,AU11,BK11)</f>
        <v>9</v>
      </c>
      <c r="BP11" s="209" t="s">
        <v>52</v>
      </c>
      <c r="BQ11" s="210" t="s">
        <v>52</v>
      </c>
      <c r="BS11" s="6"/>
    </row>
    <row r="12" spans="1:69" ht="16.5" customHeight="1">
      <c r="A12" s="80" t="s">
        <v>45</v>
      </c>
      <c r="B12" s="151">
        <v>0</v>
      </c>
      <c r="C12" s="152">
        <v>0</v>
      </c>
      <c r="D12" s="153">
        <v>0</v>
      </c>
      <c r="E12" s="138">
        <v>0</v>
      </c>
      <c r="F12" s="154">
        <v>0</v>
      </c>
      <c r="G12" s="153">
        <v>3</v>
      </c>
      <c r="H12" s="153">
        <v>0</v>
      </c>
      <c r="I12" s="155">
        <v>3</v>
      </c>
      <c r="J12" s="154">
        <v>1</v>
      </c>
      <c r="K12" s="153">
        <v>0</v>
      </c>
      <c r="L12" s="153">
        <v>1</v>
      </c>
      <c r="M12" s="152">
        <v>0</v>
      </c>
      <c r="N12" s="43">
        <f t="shared" si="0"/>
        <v>1</v>
      </c>
      <c r="O12" s="44">
        <f t="shared" si="0"/>
        <v>3</v>
      </c>
      <c r="P12" s="191">
        <f t="shared" si="0"/>
        <v>1</v>
      </c>
      <c r="Q12" s="192">
        <f t="shared" si="0"/>
        <v>3</v>
      </c>
      <c r="R12" s="151">
        <v>0</v>
      </c>
      <c r="S12" s="152">
        <v>0</v>
      </c>
      <c r="T12" s="153">
        <v>0</v>
      </c>
      <c r="U12" s="138">
        <v>0</v>
      </c>
      <c r="V12" s="154">
        <v>0</v>
      </c>
      <c r="W12" s="153">
        <v>0</v>
      </c>
      <c r="X12" s="153">
        <v>0</v>
      </c>
      <c r="Y12" s="155">
        <v>0</v>
      </c>
      <c r="Z12" s="154">
        <v>0</v>
      </c>
      <c r="AA12" s="153">
        <v>1</v>
      </c>
      <c r="AB12" s="153">
        <v>0</v>
      </c>
      <c r="AC12" s="152">
        <v>1</v>
      </c>
      <c r="AD12" s="47">
        <f t="shared" si="1"/>
        <v>0</v>
      </c>
      <c r="AE12" s="51">
        <f t="shared" si="1"/>
        <v>1</v>
      </c>
      <c r="AF12" s="197">
        <f t="shared" si="1"/>
        <v>0</v>
      </c>
      <c r="AG12" s="198">
        <f t="shared" si="1"/>
        <v>1</v>
      </c>
      <c r="AH12" s="151">
        <v>0</v>
      </c>
      <c r="AI12" s="152">
        <v>1</v>
      </c>
      <c r="AJ12" s="153">
        <v>0</v>
      </c>
      <c r="AK12" s="138">
        <v>1</v>
      </c>
      <c r="AL12" s="154">
        <v>0</v>
      </c>
      <c r="AM12" s="153">
        <v>2</v>
      </c>
      <c r="AN12" s="153">
        <v>0</v>
      </c>
      <c r="AO12" s="155">
        <v>3</v>
      </c>
      <c r="AP12" s="154">
        <v>0</v>
      </c>
      <c r="AQ12" s="153">
        <v>1</v>
      </c>
      <c r="AR12" s="153">
        <v>0</v>
      </c>
      <c r="AS12" s="152">
        <v>1</v>
      </c>
      <c r="AT12" s="47">
        <f aca="true" t="shared" si="5" ref="AT12:AW23">IF(COUNT(AH12,AL12,AP12),SUM(AH12,AL12,AP12),"")</f>
        <v>0</v>
      </c>
      <c r="AU12" s="51">
        <f t="shared" si="5"/>
        <v>4</v>
      </c>
      <c r="AV12" s="197">
        <f t="shared" si="5"/>
        <v>0</v>
      </c>
      <c r="AW12" s="198">
        <f t="shared" si="5"/>
        <v>5</v>
      </c>
      <c r="AX12" s="151">
        <v>0</v>
      </c>
      <c r="AY12" s="152">
        <v>1</v>
      </c>
      <c r="AZ12" s="153">
        <v>0</v>
      </c>
      <c r="BA12" s="138">
        <v>1</v>
      </c>
      <c r="BB12" s="154">
        <v>0</v>
      </c>
      <c r="BC12" s="153">
        <v>2</v>
      </c>
      <c r="BD12" s="153">
        <v>0</v>
      </c>
      <c r="BE12" s="155">
        <v>2</v>
      </c>
      <c r="BF12" s="154">
        <v>1</v>
      </c>
      <c r="BG12" s="153">
        <v>1</v>
      </c>
      <c r="BH12" s="153">
        <v>1</v>
      </c>
      <c r="BI12" s="152">
        <v>1</v>
      </c>
      <c r="BJ12" s="43">
        <f aca="true" t="shared" si="6" ref="BJ12:BM23">IF(COUNT(AX12,BB12,BF12),SUM(AX12,BB12,BF12),"")</f>
        <v>1</v>
      </c>
      <c r="BK12" s="51">
        <f t="shared" si="6"/>
        <v>4</v>
      </c>
      <c r="BL12" s="197">
        <f t="shared" si="6"/>
        <v>1</v>
      </c>
      <c r="BM12" s="198">
        <f t="shared" si="6"/>
        <v>4</v>
      </c>
      <c r="BN12" s="56">
        <f aca="true" t="shared" si="7" ref="BN12:BQ23">SUM(N12,AD12,AT12,BJ12)</f>
        <v>2</v>
      </c>
      <c r="BO12" s="57">
        <f t="shared" si="7"/>
        <v>12</v>
      </c>
      <c r="BP12" s="209">
        <f t="shared" si="7"/>
        <v>2</v>
      </c>
      <c r="BQ12" s="210">
        <f t="shared" si="7"/>
        <v>13</v>
      </c>
    </row>
    <row r="13" spans="1:69" ht="16.5" customHeight="1">
      <c r="A13" s="80" t="s">
        <v>14</v>
      </c>
      <c r="B13" s="151">
        <v>0</v>
      </c>
      <c r="C13" s="152">
        <v>0</v>
      </c>
      <c r="D13" s="153">
        <v>0</v>
      </c>
      <c r="E13" s="138">
        <v>0</v>
      </c>
      <c r="F13" s="154">
        <v>0</v>
      </c>
      <c r="G13" s="153">
        <v>1</v>
      </c>
      <c r="H13" s="153">
        <v>0</v>
      </c>
      <c r="I13" s="155">
        <v>1</v>
      </c>
      <c r="J13" s="154">
        <v>1</v>
      </c>
      <c r="K13" s="153">
        <v>2</v>
      </c>
      <c r="L13" s="153">
        <v>1</v>
      </c>
      <c r="M13" s="152">
        <v>2</v>
      </c>
      <c r="N13" s="43">
        <f t="shared" si="0"/>
        <v>1</v>
      </c>
      <c r="O13" s="44">
        <f t="shared" si="0"/>
        <v>3</v>
      </c>
      <c r="P13" s="191">
        <f t="shared" si="0"/>
        <v>1</v>
      </c>
      <c r="Q13" s="192">
        <f t="shared" si="0"/>
        <v>3</v>
      </c>
      <c r="R13" s="151">
        <v>0</v>
      </c>
      <c r="S13" s="152">
        <v>0</v>
      </c>
      <c r="T13" s="153">
        <v>0</v>
      </c>
      <c r="U13" s="138">
        <v>0</v>
      </c>
      <c r="V13" s="154">
        <v>0</v>
      </c>
      <c r="W13" s="153">
        <v>0</v>
      </c>
      <c r="X13" s="153">
        <v>0</v>
      </c>
      <c r="Y13" s="155">
        <v>0</v>
      </c>
      <c r="Z13" s="154">
        <v>0</v>
      </c>
      <c r="AA13" s="153">
        <v>0</v>
      </c>
      <c r="AB13" s="153">
        <v>0</v>
      </c>
      <c r="AC13" s="152">
        <v>0</v>
      </c>
      <c r="AD13" s="47">
        <f t="shared" si="1"/>
        <v>0</v>
      </c>
      <c r="AE13" s="48">
        <f t="shared" si="1"/>
        <v>0</v>
      </c>
      <c r="AF13" s="195">
        <f t="shared" si="1"/>
        <v>0</v>
      </c>
      <c r="AG13" s="196">
        <f t="shared" si="1"/>
        <v>0</v>
      </c>
      <c r="AH13" s="151">
        <v>0</v>
      </c>
      <c r="AI13" s="152">
        <v>0</v>
      </c>
      <c r="AJ13" s="153">
        <v>0</v>
      </c>
      <c r="AK13" s="138">
        <v>0</v>
      </c>
      <c r="AL13" s="154">
        <v>0</v>
      </c>
      <c r="AM13" s="153">
        <v>1</v>
      </c>
      <c r="AN13" s="153">
        <v>0</v>
      </c>
      <c r="AO13" s="155">
        <v>2</v>
      </c>
      <c r="AP13" s="154">
        <v>0</v>
      </c>
      <c r="AQ13" s="153">
        <v>1</v>
      </c>
      <c r="AR13" s="153">
        <v>0</v>
      </c>
      <c r="AS13" s="152">
        <v>1</v>
      </c>
      <c r="AT13" s="47">
        <f t="shared" si="5"/>
        <v>0</v>
      </c>
      <c r="AU13" s="48">
        <f t="shared" si="5"/>
        <v>2</v>
      </c>
      <c r="AV13" s="195">
        <f t="shared" si="5"/>
        <v>0</v>
      </c>
      <c r="AW13" s="196">
        <f t="shared" si="5"/>
        <v>3</v>
      </c>
      <c r="AX13" s="151">
        <v>0</v>
      </c>
      <c r="AY13" s="152">
        <v>1</v>
      </c>
      <c r="AZ13" s="153">
        <v>0</v>
      </c>
      <c r="BA13" s="138">
        <v>1</v>
      </c>
      <c r="BB13" s="154">
        <v>0</v>
      </c>
      <c r="BC13" s="153">
        <v>1</v>
      </c>
      <c r="BD13" s="153">
        <v>0</v>
      </c>
      <c r="BE13" s="155">
        <v>1</v>
      </c>
      <c r="BF13" s="154">
        <v>1</v>
      </c>
      <c r="BG13" s="153">
        <v>2</v>
      </c>
      <c r="BH13" s="153">
        <v>1</v>
      </c>
      <c r="BI13" s="152">
        <v>2</v>
      </c>
      <c r="BJ13" s="43">
        <f t="shared" si="6"/>
        <v>1</v>
      </c>
      <c r="BK13" s="51">
        <f t="shared" si="6"/>
        <v>4</v>
      </c>
      <c r="BL13" s="197">
        <f t="shared" si="6"/>
        <v>1</v>
      </c>
      <c r="BM13" s="198">
        <f t="shared" si="6"/>
        <v>4</v>
      </c>
      <c r="BN13" s="56">
        <f t="shared" si="7"/>
        <v>2</v>
      </c>
      <c r="BO13" s="57">
        <f t="shared" si="7"/>
        <v>9</v>
      </c>
      <c r="BP13" s="209">
        <f t="shared" si="7"/>
        <v>2</v>
      </c>
      <c r="BQ13" s="210">
        <f t="shared" si="7"/>
        <v>10</v>
      </c>
    </row>
    <row r="14" spans="1:71" ht="16.5" customHeight="1">
      <c r="A14" s="80" t="s">
        <v>173</v>
      </c>
      <c r="B14" s="151">
        <v>0</v>
      </c>
      <c r="C14" s="152">
        <v>0</v>
      </c>
      <c r="D14" s="153">
        <v>0</v>
      </c>
      <c r="E14" s="138">
        <v>0</v>
      </c>
      <c r="F14" s="154">
        <v>0</v>
      </c>
      <c r="G14" s="153">
        <v>0</v>
      </c>
      <c r="H14" s="153">
        <v>0</v>
      </c>
      <c r="I14" s="155">
        <v>0</v>
      </c>
      <c r="J14" s="154">
        <v>0</v>
      </c>
      <c r="K14" s="153">
        <v>1</v>
      </c>
      <c r="L14" s="153">
        <v>0</v>
      </c>
      <c r="M14" s="152">
        <v>1</v>
      </c>
      <c r="N14" s="43">
        <f t="shared" si="0"/>
        <v>0</v>
      </c>
      <c r="O14" s="44">
        <f t="shared" si="0"/>
        <v>1</v>
      </c>
      <c r="P14" s="191">
        <f t="shared" si="0"/>
        <v>0</v>
      </c>
      <c r="Q14" s="192">
        <f t="shared" si="0"/>
        <v>1</v>
      </c>
      <c r="R14" s="151">
        <v>0</v>
      </c>
      <c r="S14" s="152">
        <v>0</v>
      </c>
      <c r="T14" s="153">
        <v>0</v>
      </c>
      <c r="U14" s="138">
        <v>0</v>
      </c>
      <c r="V14" s="154">
        <v>0</v>
      </c>
      <c r="W14" s="153">
        <v>1</v>
      </c>
      <c r="X14" s="153">
        <v>0</v>
      </c>
      <c r="Y14" s="155">
        <v>1</v>
      </c>
      <c r="Z14" s="154">
        <v>0</v>
      </c>
      <c r="AA14" s="153">
        <v>1</v>
      </c>
      <c r="AB14" s="153">
        <v>0</v>
      </c>
      <c r="AC14" s="152">
        <v>1</v>
      </c>
      <c r="AD14" s="47">
        <f t="shared" si="1"/>
        <v>0</v>
      </c>
      <c r="AE14" s="51">
        <f t="shared" si="1"/>
        <v>2</v>
      </c>
      <c r="AF14" s="197">
        <f t="shared" si="1"/>
        <v>0</v>
      </c>
      <c r="AG14" s="198">
        <f t="shared" si="1"/>
        <v>2</v>
      </c>
      <c r="AH14" s="151">
        <v>1</v>
      </c>
      <c r="AI14" s="152">
        <v>1</v>
      </c>
      <c r="AJ14" s="153">
        <v>1</v>
      </c>
      <c r="AK14" s="138">
        <v>1</v>
      </c>
      <c r="AL14" s="154">
        <v>0</v>
      </c>
      <c r="AM14" s="153">
        <v>0</v>
      </c>
      <c r="AN14" s="153">
        <v>0</v>
      </c>
      <c r="AO14" s="155">
        <v>0</v>
      </c>
      <c r="AP14" s="154">
        <v>0</v>
      </c>
      <c r="AQ14" s="153">
        <v>2</v>
      </c>
      <c r="AR14" s="153">
        <v>0</v>
      </c>
      <c r="AS14" s="152">
        <v>2</v>
      </c>
      <c r="AT14" s="47">
        <f t="shared" si="5"/>
        <v>1</v>
      </c>
      <c r="AU14" s="48">
        <f t="shared" si="5"/>
        <v>3</v>
      </c>
      <c r="AV14" s="195">
        <f t="shared" si="5"/>
        <v>1</v>
      </c>
      <c r="AW14" s="196">
        <f t="shared" si="5"/>
        <v>3</v>
      </c>
      <c r="AX14" s="151">
        <v>0</v>
      </c>
      <c r="AY14" s="152">
        <v>1</v>
      </c>
      <c r="AZ14" s="153">
        <v>0</v>
      </c>
      <c r="BA14" s="138">
        <v>1</v>
      </c>
      <c r="BB14" s="154">
        <v>0</v>
      </c>
      <c r="BC14" s="153">
        <v>1</v>
      </c>
      <c r="BD14" s="153">
        <v>0</v>
      </c>
      <c r="BE14" s="155">
        <v>1</v>
      </c>
      <c r="BF14" s="154">
        <v>1</v>
      </c>
      <c r="BG14" s="153">
        <v>2</v>
      </c>
      <c r="BH14" s="153">
        <v>1</v>
      </c>
      <c r="BI14" s="152">
        <v>2</v>
      </c>
      <c r="BJ14" s="43">
        <f t="shared" si="6"/>
        <v>1</v>
      </c>
      <c r="BK14" s="51">
        <f t="shared" si="6"/>
        <v>4</v>
      </c>
      <c r="BL14" s="197">
        <f t="shared" si="6"/>
        <v>1</v>
      </c>
      <c r="BM14" s="198">
        <f t="shared" si="6"/>
        <v>4</v>
      </c>
      <c r="BN14" s="56">
        <f t="shared" si="7"/>
        <v>2</v>
      </c>
      <c r="BO14" s="57">
        <f t="shared" si="7"/>
        <v>10</v>
      </c>
      <c r="BP14" s="209">
        <f t="shared" si="7"/>
        <v>2</v>
      </c>
      <c r="BQ14" s="210">
        <f t="shared" si="7"/>
        <v>10</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1</v>
      </c>
      <c r="AR15" s="153">
        <v>0</v>
      </c>
      <c r="AS15" s="152">
        <v>1</v>
      </c>
      <c r="AT15" s="47">
        <f t="shared" si="5"/>
        <v>0</v>
      </c>
      <c r="AU15" s="48">
        <f t="shared" si="5"/>
        <v>1</v>
      </c>
      <c r="AV15" s="195">
        <f t="shared" si="5"/>
        <v>0</v>
      </c>
      <c r="AW15" s="196">
        <f t="shared" si="5"/>
        <v>1</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1</v>
      </c>
      <c r="BP15" s="209">
        <f t="shared" si="7"/>
        <v>0</v>
      </c>
      <c r="BQ15" s="210">
        <f t="shared" si="7"/>
        <v>1</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1</v>
      </c>
      <c r="AZ16" s="153">
        <v>0</v>
      </c>
      <c r="BA16" s="138">
        <v>1</v>
      </c>
      <c r="BB16" s="154">
        <v>0</v>
      </c>
      <c r="BC16" s="153">
        <v>1</v>
      </c>
      <c r="BD16" s="153">
        <v>0</v>
      </c>
      <c r="BE16" s="155">
        <v>1</v>
      </c>
      <c r="BF16" s="154">
        <v>1</v>
      </c>
      <c r="BG16" s="153">
        <v>1</v>
      </c>
      <c r="BH16" s="153">
        <v>1</v>
      </c>
      <c r="BI16" s="152">
        <v>1</v>
      </c>
      <c r="BJ16" s="43">
        <f t="shared" si="6"/>
        <v>1</v>
      </c>
      <c r="BK16" s="51">
        <f t="shared" si="6"/>
        <v>3</v>
      </c>
      <c r="BL16" s="197">
        <f t="shared" si="6"/>
        <v>1</v>
      </c>
      <c r="BM16" s="198">
        <f t="shared" si="6"/>
        <v>3</v>
      </c>
      <c r="BN16" s="56">
        <f t="shared" si="7"/>
        <v>1</v>
      </c>
      <c r="BO16" s="57">
        <f t="shared" si="7"/>
        <v>3</v>
      </c>
      <c r="BP16" s="209">
        <f t="shared" si="7"/>
        <v>1</v>
      </c>
      <c r="BQ16" s="210">
        <f t="shared" si="7"/>
        <v>3</v>
      </c>
      <c r="BS16" s="6"/>
    </row>
    <row r="17" spans="1:71" ht="16.5" customHeight="1">
      <c r="A17" s="26" t="s">
        <v>38</v>
      </c>
      <c r="B17" s="151">
        <v>0</v>
      </c>
      <c r="C17" s="152">
        <v>0</v>
      </c>
      <c r="D17" s="153">
        <v>0</v>
      </c>
      <c r="E17" s="138">
        <v>0</v>
      </c>
      <c r="F17" s="154">
        <v>0</v>
      </c>
      <c r="G17" s="153">
        <v>0</v>
      </c>
      <c r="H17" s="153">
        <v>0</v>
      </c>
      <c r="I17" s="155">
        <v>0</v>
      </c>
      <c r="J17" s="154">
        <v>0</v>
      </c>
      <c r="K17" s="153">
        <v>1</v>
      </c>
      <c r="L17" s="153">
        <v>0</v>
      </c>
      <c r="M17" s="152">
        <v>1</v>
      </c>
      <c r="N17" s="43">
        <f t="shared" si="0"/>
        <v>0</v>
      </c>
      <c r="O17" s="44">
        <f t="shared" si="0"/>
        <v>1</v>
      </c>
      <c r="P17" s="191">
        <f t="shared" si="0"/>
        <v>0</v>
      </c>
      <c r="Q17" s="192">
        <f t="shared" si="0"/>
        <v>1</v>
      </c>
      <c r="R17" s="151">
        <v>0</v>
      </c>
      <c r="S17" s="152">
        <v>0</v>
      </c>
      <c r="T17" s="153">
        <v>0</v>
      </c>
      <c r="U17" s="138">
        <v>0</v>
      </c>
      <c r="V17" s="154">
        <v>0</v>
      </c>
      <c r="W17" s="153">
        <v>1</v>
      </c>
      <c r="X17" s="153">
        <v>0</v>
      </c>
      <c r="Y17" s="155">
        <v>1</v>
      </c>
      <c r="Z17" s="154">
        <v>0</v>
      </c>
      <c r="AA17" s="153">
        <v>1</v>
      </c>
      <c r="AB17" s="153">
        <v>0</v>
      </c>
      <c r="AC17" s="152">
        <v>1</v>
      </c>
      <c r="AD17" s="47">
        <f t="shared" si="1"/>
        <v>0</v>
      </c>
      <c r="AE17" s="48">
        <f t="shared" si="1"/>
        <v>2</v>
      </c>
      <c r="AF17" s="195">
        <f t="shared" si="1"/>
        <v>0</v>
      </c>
      <c r="AG17" s="196">
        <f t="shared" si="1"/>
        <v>2</v>
      </c>
      <c r="AH17" s="151">
        <v>1</v>
      </c>
      <c r="AI17" s="152">
        <v>1</v>
      </c>
      <c r="AJ17" s="153">
        <v>1</v>
      </c>
      <c r="AK17" s="138">
        <v>1</v>
      </c>
      <c r="AL17" s="154">
        <v>0</v>
      </c>
      <c r="AM17" s="153">
        <v>0</v>
      </c>
      <c r="AN17" s="153">
        <v>0</v>
      </c>
      <c r="AO17" s="155">
        <v>0</v>
      </c>
      <c r="AP17" s="154">
        <v>0</v>
      </c>
      <c r="AQ17" s="153">
        <v>1</v>
      </c>
      <c r="AR17" s="153">
        <v>0</v>
      </c>
      <c r="AS17" s="152">
        <v>1</v>
      </c>
      <c r="AT17" s="47">
        <f t="shared" si="5"/>
        <v>1</v>
      </c>
      <c r="AU17" s="48">
        <f t="shared" si="5"/>
        <v>2</v>
      </c>
      <c r="AV17" s="195">
        <f t="shared" si="5"/>
        <v>1</v>
      </c>
      <c r="AW17" s="196">
        <f t="shared" si="5"/>
        <v>2</v>
      </c>
      <c r="AX17" s="151">
        <v>0</v>
      </c>
      <c r="AY17" s="152">
        <v>0</v>
      </c>
      <c r="AZ17" s="153">
        <v>0</v>
      </c>
      <c r="BA17" s="138">
        <v>0</v>
      </c>
      <c r="BB17" s="154">
        <v>0</v>
      </c>
      <c r="BC17" s="153">
        <v>0</v>
      </c>
      <c r="BD17" s="153">
        <v>0</v>
      </c>
      <c r="BE17" s="155">
        <v>0</v>
      </c>
      <c r="BF17" s="154">
        <v>0</v>
      </c>
      <c r="BG17" s="153">
        <v>1</v>
      </c>
      <c r="BH17" s="153">
        <v>0</v>
      </c>
      <c r="BI17" s="152">
        <v>1</v>
      </c>
      <c r="BJ17" s="43">
        <f t="shared" si="6"/>
        <v>0</v>
      </c>
      <c r="BK17" s="51">
        <f t="shared" si="6"/>
        <v>1</v>
      </c>
      <c r="BL17" s="197">
        <f t="shared" si="6"/>
        <v>0</v>
      </c>
      <c r="BM17" s="198">
        <f t="shared" si="6"/>
        <v>1</v>
      </c>
      <c r="BN17" s="56">
        <f t="shared" si="7"/>
        <v>1</v>
      </c>
      <c r="BO17" s="57">
        <f t="shared" si="7"/>
        <v>6</v>
      </c>
      <c r="BP17" s="209">
        <f t="shared" si="7"/>
        <v>1</v>
      </c>
      <c r="BQ17" s="210">
        <f t="shared" si="7"/>
        <v>6</v>
      </c>
      <c r="BS17" s="6"/>
    </row>
    <row r="18" spans="1:71" ht="17.25" customHeight="1">
      <c r="A18" s="80" t="s">
        <v>175</v>
      </c>
      <c r="B18" s="151">
        <v>0</v>
      </c>
      <c r="C18" s="152">
        <v>0</v>
      </c>
      <c r="D18" s="153">
        <v>0</v>
      </c>
      <c r="E18" s="138">
        <v>0</v>
      </c>
      <c r="F18" s="154">
        <v>0</v>
      </c>
      <c r="G18" s="153">
        <v>0</v>
      </c>
      <c r="H18" s="153">
        <v>0</v>
      </c>
      <c r="I18" s="155">
        <v>0</v>
      </c>
      <c r="J18" s="154">
        <v>0</v>
      </c>
      <c r="K18" s="153">
        <v>1</v>
      </c>
      <c r="L18" s="153">
        <v>0</v>
      </c>
      <c r="M18" s="152">
        <v>1</v>
      </c>
      <c r="N18" s="43">
        <f t="shared" si="0"/>
        <v>0</v>
      </c>
      <c r="O18" s="44">
        <f t="shared" si="0"/>
        <v>1</v>
      </c>
      <c r="P18" s="191">
        <f t="shared" si="0"/>
        <v>0</v>
      </c>
      <c r="Q18" s="192">
        <f t="shared" si="0"/>
        <v>1</v>
      </c>
      <c r="R18" s="151">
        <v>0</v>
      </c>
      <c r="S18" s="152">
        <v>0</v>
      </c>
      <c r="T18" s="153">
        <v>0</v>
      </c>
      <c r="U18" s="138">
        <v>0</v>
      </c>
      <c r="V18" s="154">
        <v>0</v>
      </c>
      <c r="W18" s="153">
        <v>0</v>
      </c>
      <c r="X18" s="153">
        <v>0</v>
      </c>
      <c r="Y18" s="155">
        <v>0</v>
      </c>
      <c r="Z18" s="154">
        <v>0</v>
      </c>
      <c r="AA18" s="153">
        <v>1</v>
      </c>
      <c r="AB18" s="153">
        <v>0</v>
      </c>
      <c r="AC18" s="152">
        <v>1</v>
      </c>
      <c r="AD18" s="47">
        <f t="shared" si="1"/>
        <v>0</v>
      </c>
      <c r="AE18" s="48">
        <f t="shared" si="1"/>
        <v>1</v>
      </c>
      <c r="AF18" s="195">
        <f t="shared" si="1"/>
        <v>0</v>
      </c>
      <c r="AG18" s="196">
        <f t="shared" si="1"/>
        <v>1</v>
      </c>
      <c r="AH18" s="151">
        <v>0</v>
      </c>
      <c r="AI18" s="152">
        <v>1</v>
      </c>
      <c r="AJ18" s="153">
        <v>0</v>
      </c>
      <c r="AK18" s="138">
        <v>1</v>
      </c>
      <c r="AL18" s="154">
        <v>0</v>
      </c>
      <c r="AM18" s="153">
        <v>0</v>
      </c>
      <c r="AN18" s="153">
        <v>0</v>
      </c>
      <c r="AO18" s="155">
        <v>0</v>
      </c>
      <c r="AP18" s="154">
        <v>0</v>
      </c>
      <c r="AQ18" s="153">
        <v>0</v>
      </c>
      <c r="AR18" s="153">
        <v>0</v>
      </c>
      <c r="AS18" s="152">
        <v>0</v>
      </c>
      <c r="AT18" s="47">
        <f t="shared" si="5"/>
        <v>0</v>
      </c>
      <c r="AU18" s="48">
        <f t="shared" si="5"/>
        <v>1</v>
      </c>
      <c r="AV18" s="195">
        <f t="shared" si="5"/>
        <v>0</v>
      </c>
      <c r="AW18" s="196">
        <f t="shared" si="5"/>
        <v>1</v>
      </c>
      <c r="AX18" s="151">
        <v>0</v>
      </c>
      <c r="AY18" s="152">
        <v>0</v>
      </c>
      <c r="AZ18" s="153">
        <v>0</v>
      </c>
      <c r="BA18" s="138">
        <v>0</v>
      </c>
      <c r="BB18" s="154">
        <v>0</v>
      </c>
      <c r="BC18" s="153">
        <v>0</v>
      </c>
      <c r="BD18" s="153">
        <v>0</v>
      </c>
      <c r="BE18" s="155">
        <v>0</v>
      </c>
      <c r="BF18" s="154">
        <v>1</v>
      </c>
      <c r="BG18" s="153">
        <v>1</v>
      </c>
      <c r="BH18" s="153">
        <v>1</v>
      </c>
      <c r="BI18" s="152">
        <v>1</v>
      </c>
      <c r="BJ18" s="43">
        <f t="shared" si="6"/>
        <v>1</v>
      </c>
      <c r="BK18" s="51">
        <f t="shared" si="6"/>
        <v>1</v>
      </c>
      <c r="BL18" s="197">
        <f t="shared" si="6"/>
        <v>1</v>
      </c>
      <c r="BM18" s="198">
        <f t="shared" si="6"/>
        <v>1</v>
      </c>
      <c r="BN18" s="56">
        <f t="shared" si="7"/>
        <v>1</v>
      </c>
      <c r="BO18" s="57">
        <f t="shared" si="7"/>
        <v>4</v>
      </c>
      <c r="BP18" s="209">
        <f t="shared" si="7"/>
        <v>1</v>
      </c>
      <c r="BQ18" s="210">
        <f t="shared" si="7"/>
        <v>4</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1</v>
      </c>
      <c r="BG20" s="153">
        <v>1</v>
      </c>
      <c r="BH20" s="153">
        <v>1</v>
      </c>
      <c r="BI20" s="152">
        <v>1</v>
      </c>
      <c r="BJ20" s="43">
        <f t="shared" si="6"/>
        <v>1</v>
      </c>
      <c r="BK20" s="51">
        <f t="shared" si="6"/>
        <v>1</v>
      </c>
      <c r="BL20" s="197">
        <f t="shared" si="6"/>
        <v>1</v>
      </c>
      <c r="BM20" s="198">
        <f t="shared" si="6"/>
        <v>1</v>
      </c>
      <c r="BN20" s="56">
        <f t="shared" si="7"/>
        <v>1</v>
      </c>
      <c r="BO20" s="57">
        <f t="shared" si="7"/>
        <v>1</v>
      </c>
      <c r="BP20" s="209">
        <f t="shared" si="7"/>
        <v>1</v>
      </c>
      <c r="BQ20" s="210">
        <f t="shared" si="7"/>
        <v>1</v>
      </c>
      <c r="BS20" s="6"/>
    </row>
    <row r="21" spans="1:71" ht="17.25" customHeight="1">
      <c r="A21" s="26" t="s">
        <v>38</v>
      </c>
      <c r="B21" s="151">
        <v>0</v>
      </c>
      <c r="C21" s="152">
        <v>0</v>
      </c>
      <c r="D21" s="153">
        <v>0</v>
      </c>
      <c r="E21" s="138">
        <v>0</v>
      </c>
      <c r="F21" s="154">
        <v>0</v>
      </c>
      <c r="G21" s="153">
        <v>0</v>
      </c>
      <c r="H21" s="153">
        <v>0</v>
      </c>
      <c r="I21" s="155">
        <v>0</v>
      </c>
      <c r="J21" s="154">
        <v>0</v>
      </c>
      <c r="K21" s="153">
        <v>1</v>
      </c>
      <c r="L21" s="153">
        <v>0</v>
      </c>
      <c r="M21" s="152">
        <v>1</v>
      </c>
      <c r="N21" s="43">
        <f t="shared" si="0"/>
        <v>0</v>
      </c>
      <c r="O21" s="44">
        <f t="shared" si="0"/>
        <v>1</v>
      </c>
      <c r="P21" s="191">
        <f t="shared" si="0"/>
        <v>0</v>
      </c>
      <c r="Q21" s="192">
        <f t="shared" si="0"/>
        <v>1</v>
      </c>
      <c r="R21" s="151">
        <v>0</v>
      </c>
      <c r="S21" s="152">
        <v>0</v>
      </c>
      <c r="T21" s="153">
        <v>0</v>
      </c>
      <c r="U21" s="138">
        <v>0</v>
      </c>
      <c r="V21" s="154">
        <v>0</v>
      </c>
      <c r="W21" s="153">
        <v>0</v>
      </c>
      <c r="X21" s="153">
        <v>0</v>
      </c>
      <c r="Y21" s="155">
        <v>0</v>
      </c>
      <c r="Z21" s="154">
        <v>0</v>
      </c>
      <c r="AA21" s="153">
        <v>1</v>
      </c>
      <c r="AB21" s="153">
        <v>0</v>
      </c>
      <c r="AC21" s="152">
        <v>1</v>
      </c>
      <c r="AD21" s="47">
        <f t="shared" si="1"/>
        <v>0</v>
      </c>
      <c r="AE21" s="48">
        <f t="shared" si="1"/>
        <v>1</v>
      </c>
      <c r="AF21" s="195">
        <f t="shared" si="1"/>
        <v>0</v>
      </c>
      <c r="AG21" s="196">
        <f t="shared" si="1"/>
        <v>1</v>
      </c>
      <c r="AH21" s="151">
        <v>0</v>
      </c>
      <c r="AI21" s="152">
        <v>1</v>
      </c>
      <c r="AJ21" s="153">
        <v>0</v>
      </c>
      <c r="AK21" s="138">
        <v>1</v>
      </c>
      <c r="AL21" s="154">
        <v>0</v>
      </c>
      <c r="AM21" s="153">
        <v>0</v>
      </c>
      <c r="AN21" s="153">
        <v>0</v>
      </c>
      <c r="AO21" s="155">
        <v>0</v>
      </c>
      <c r="AP21" s="154">
        <v>0</v>
      </c>
      <c r="AQ21" s="153">
        <v>0</v>
      </c>
      <c r="AR21" s="153">
        <v>0</v>
      </c>
      <c r="AS21" s="152">
        <v>0</v>
      </c>
      <c r="AT21" s="47">
        <f t="shared" si="5"/>
        <v>0</v>
      </c>
      <c r="AU21" s="48">
        <f t="shared" si="5"/>
        <v>1</v>
      </c>
      <c r="AV21" s="195">
        <f t="shared" si="5"/>
        <v>0</v>
      </c>
      <c r="AW21" s="196">
        <f t="shared" si="5"/>
        <v>1</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3</v>
      </c>
      <c r="BP21" s="209">
        <f t="shared" si="7"/>
        <v>0</v>
      </c>
      <c r="BQ21" s="210">
        <f t="shared" si="7"/>
        <v>3</v>
      </c>
      <c r="BS21" s="6"/>
    </row>
    <row r="22" spans="1:71" ht="16.5" customHeight="1">
      <c r="A22" s="80" t="s">
        <v>11</v>
      </c>
      <c r="B22" s="151">
        <v>0</v>
      </c>
      <c r="C22" s="152">
        <v>0</v>
      </c>
      <c r="D22" s="153">
        <v>0</v>
      </c>
      <c r="E22" s="138">
        <v>0</v>
      </c>
      <c r="F22" s="154">
        <v>0</v>
      </c>
      <c r="G22" s="153">
        <v>2</v>
      </c>
      <c r="H22" s="153">
        <v>0</v>
      </c>
      <c r="I22" s="155">
        <v>2</v>
      </c>
      <c r="J22" s="154">
        <v>0</v>
      </c>
      <c r="K22" s="153">
        <v>0</v>
      </c>
      <c r="L22" s="153">
        <v>0</v>
      </c>
      <c r="M22" s="152">
        <v>0</v>
      </c>
      <c r="N22" s="43">
        <f t="shared" si="0"/>
        <v>0</v>
      </c>
      <c r="O22" s="44">
        <f t="shared" si="0"/>
        <v>2</v>
      </c>
      <c r="P22" s="191">
        <f t="shared" si="0"/>
        <v>0</v>
      </c>
      <c r="Q22" s="192">
        <f t="shared" si="0"/>
        <v>2</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1</v>
      </c>
      <c r="AI22" s="152">
        <v>0</v>
      </c>
      <c r="AJ22" s="153">
        <v>1</v>
      </c>
      <c r="AK22" s="138">
        <v>0</v>
      </c>
      <c r="AL22" s="154">
        <v>0</v>
      </c>
      <c r="AM22" s="153">
        <v>0</v>
      </c>
      <c r="AN22" s="153">
        <v>0</v>
      </c>
      <c r="AO22" s="155">
        <v>0</v>
      </c>
      <c r="AP22" s="154">
        <v>1</v>
      </c>
      <c r="AQ22" s="153">
        <v>0</v>
      </c>
      <c r="AR22" s="153">
        <v>1</v>
      </c>
      <c r="AS22" s="152">
        <v>0</v>
      </c>
      <c r="AT22" s="47">
        <f t="shared" si="5"/>
        <v>2</v>
      </c>
      <c r="AU22" s="48">
        <f t="shared" si="5"/>
        <v>0</v>
      </c>
      <c r="AV22" s="195">
        <f t="shared" si="5"/>
        <v>2</v>
      </c>
      <c r="AW22" s="196">
        <f t="shared" si="5"/>
        <v>0</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2</v>
      </c>
      <c r="BO22" s="57">
        <f t="shared" si="7"/>
        <v>2</v>
      </c>
      <c r="BP22" s="209">
        <f t="shared" si="7"/>
        <v>2</v>
      </c>
      <c r="BQ22" s="210">
        <f t="shared" si="7"/>
        <v>2</v>
      </c>
      <c r="BS22" s="6"/>
    </row>
    <row r="23" spans="1:69" ht="16.5" customHeight="1" thickBot="1">
      <c r="A23" s="27" t="s">
        <v>90</v>
      </c>
      <c r="B23" s="156">
        <v>0</v>
      </c>
      <c r="C23" s="157">
        <v>0</v>
      </c>
      <c r="D23" s="158">
        <v>0</v>
      </c>
      <c r="E23" s="159">
        <v>0</v>
      </c>
      <c r="F23" s="160">
        <v>1</v>
      </c>
      <c r="G23" s="158">
        <v>0</v>
      </c>
      <c r="H23" s="158">
        <v>1</v>
      </c>
      <c r="I23" s="161">
        <v>0</v>
      </c>
      <c r="J23" s="160">
        <v>0</v>
      </c>
      <c r="K23" s="158">
        <v>0</v>
      </c>
      <c r="L23" s="158">
        <v>0</v>
      </c>
      <c r="M23" s="157">
        <v>0</v>
      </c>
      <c r="N23" s="45">
        <f t="shared" si="0"/>
        <v>1</v>
      </c>
      <c r="O23" s="46">
        <f t="shared" si="0"/>
        <v>0</v>
      </c>
      <c r="P23" s="193">
        <f t="shared" si="0"/>
        <v>1</v>
      </c>
      <c r="Q23" s="194">
        <f t="shared" si="0"/>
        <v>0</v>
      </c>
      <c r="R23" s="156">
        <v>1</v>
      </c>
      <c r="S23" s="157">
        <v>1</v>
      </c>
      <c r="T23" s="158">
        <v>1</v>
      </c>
      <c r="U23" s="159">
        <v>1</v>
      </c>
      <c r="V23" s="160">
        <v>0</v>
      </c>
      <c r="W23" s="158">
        <v>1</v>
      </c>
      <c r="X23" s="158">
        <v>0</v>
      </c>
      <c r="Y23" s="161">
        <v>1</v>
      </c>
      <c r="Z23" s="160">
        <v>0</v>
      </c>
      <c r="AA23" s="158">
        <v>1</v>
      </c>
      <c r="AB23" s="158">
        <v>0</v>
      </c>
      <c r="AC23" s="157">
        <v>3</v>
      </c>
      <c r="AD23" s="49">
        <f t="shared" si="1"/>
        <v>1</v>
      </c>
      <c r="AE23" s="50">
        <f t="shared" si="1"/>
        <v>3</v>
      </c>
      <c r="AF23" s="199">
        <f t="shared" si="1"/>
        <v>1</v>
      </c>
      <c r="AG23" s="200">
        <f t="shared" si="1"/>
        <v>5</v>
      </c>
      <c r="AH23" s="156">
        <v>0</v>
      </c>
      <c r="AI23" s="157">
        <v>0</v>
      </c>
      <c r="AJ23" s="158">
        <v>0</v>
      </c>
      <c r="AK23" s="159">
        <v>0</v>
      </c>
      <c r="AL23" s="160">
        <v>0</v>
      </c>
      <c r="AM23" s="158">
        <v>2</v>
      </c>
      <c r="AN23" s="158">
        <v>0</v>
      </c>
      <c r="AO23" s="161">
        <v>2</v>
      </c>
      <c r="AP23" s="160">
        <v>0</v>
      </c>
      <c r="AQ23" s="158">
        <v>1</v>
      </c>
      <c r="AR23" s="158">
        <v>0</v>
      </c>
      <c r="AS23" s="157">
        <v>1</v>
      </c>
      <c r="AT23" s="49">
        <f t="shared" si="5"/>
        <v>0</v>
      </c>
      <c r="AU23" s="50">
        <f t="shared" si="5"/>
        <v>3</v>
      </c>
      <c r="AV23" s="199">
        <f t="shared" si="5"/>
        <v>0</v>
      </c>
      <c r="AW23" s="200">
        <f t="shared" si="5"/>
        <v>3</v>
      </c>
      <c r="AX23" s="156">
        <v>0</v>
      </c>
      <c r="AY23" s="157">
        <v>2</v>
      </c>
      <c r="AZ23" s="158">
        <v>0</v>
      </c>
      <c r="BA23" s="159">
        <v>2</v>
      </c>
      <c r="BB23" s="160">
        <v>0</v>
      </c>
      <c r="BC23" s="158">
        <v>0</v>
      </c>
      <c r="BD23" s="158">
        <v>0</v>
      </c>
      <c r="BE23" s="161">
        <v>0</v>
      </c>
      <c r="BF23" s="160">
        <v>0</v>
      </c>
      <c r="BG23" s="158">
        <v>1</v>
      </c>
      <c r="BH23" s="158">
        <v>0</v>
      </c>
      <c r="BI23" s="157">
        <v>1</v>
      </c>
      <c r="BJ23" s="45">
        <f t="shared" si="6"/>
        <v>0</v>
      </c>
      <c r="BK23" s="58">
        <f t="shared" si="6"/>
        <v>3</v>
      </c>
      <c r="BL23" s="201">
        <f t="shared" si="6"/>
        <v>0</v>
      </c>
      <c r="BM23" s="202">
        <f t="shared" si="6"/>
        <v>3</v>
      </c>
      <c r="BN23" s="59">
        <f t="shared" si="7"/>
        <v>2</v>
      </c>
      <c r="BO23" s="60">
        <f t="shared" si="7"/>
        <v>9</v>
      </c>
      <c r="BP23" s="211">
        <f t="shared" si="7"/>
        <v>2</v>
      </c>
      <c r="BQ23" s="212">
        <f t="shared" si="7"/>
        <v>11</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1</v>
      </c>
      <c r="H25" s="147">
        <v>0</v>
      </c>
      <c r="I25" s="150">
        <v>1</v>
      </c>
      <c r="J25" s="149">
        <v>1</v>
      </c>
      <c r="K25" s="147">
        <v>0</v>
      </c>
      <c r="L25" s="147">
        <v>1</v>
      </c>
      <c r="M25" s="146">
        <v>0</v>
      </c>
      <c r="N25" s="41">
        <f aca="true" t="shared" si="8" ref="N25:N34">IF(COUNT(B25,F25,J25),SUM(B25,F25,J25),"")</f>
        <v>1</v>
      </c>
      <c r="O25" s="42">
        <f>IF(COUNT(C25,G25,K25),SUM(C25,G25,K25),"")</f>
        <v>1</v>
      </c>
      <c r="P25" s="189">
        <f aca="true" t="shared" si="9" ref="P25:P34">IF(COUNT(D25,H25,L25),SUM(D25,H25,L25),"")</f>
        <v>1</v>
      </c>
      <c r="Q25" s="190">
        <f>IF(COUNT(E25,I25,M25),SUM(E25,I25,M25),"")</f>
        <v>1</v>
      </c>
      <c r="R25" s="145">
        <v>0</v>
      </c>
      <c r="S25" s="146">
        <v>0</v>
      </c>
      <c r="T25" s="147">
        <v>0</v>
      </c>
      <c r="U25" s="148">
        <v>0</v>
      </c>
      <c r="V25" s="149">
        <v>0</v>
      </c>
      <c r="W25" s="147">
        <v>0</v>
      </c>
      <c r="X25" s="147">
        <v>0</v>
      </c>
      <c r="Y25" s="150">
        <v>0</v>
      </c>
      <c r="Z25" s="149">
        <v>0</v>
      </c>
      <c r="AA25" s="147">
        <v>1</v>
      </c>
      <c r="AB25" s="147">
        <v>0</v>
      </c>
      <c r="AC25" s="146">
        <v>1</v>
      </c>
      <c r="AD25" s="41">
        <f aca="true" t="shared" si="10" ref="AD25:AG34">IF(COUNT(R25,V25,Z25),SUM(R25,V25,Z25),"")</f>
        <v>0</v>
      </c>
      <c r="AE25" s="42">
        <f t="shared" si="10"/>
        <v>1</v>
      </c>
      <c r="AF25" s="189">
        <f t="shared" si="10"/>
        <v>0</v>
      </c>
      <c r="AG25" s="190">
        <f t="shared" si="10"/>
        <v>1</v>
      </c>
      <c r="AH25" s="145">
        <v>0</v>
      </c>
      <c r="AI25" s="146">
        <v>0</v>
      </c>
      <c r="AJ25" s="147">
        <v>0</v>
      </c>
      <c r="AK25" s="148">
        <v>0</v>
      </c>
      <c r="AL25" s="149">
        <v>0</v>
      </c>
      <c r="AM25" s="147">
        <v>0</v>
      </c>
      <c r="AN25" s="147">
        <v>0</v>
      </c>
      <c r="AO25" s="150">
        <v>0</v>
      </c>
      <c r="AP25" s="149">
        <v>0</v>
      </c>
      <c r="AQ25" s="147">
        <v>1</v>
      </c>
      <c r="AR25" s="147">
        <v>0</v>
      </c>
      <c r="AS25" s="146">
        <v>1</v>
      </c>
      <c r="AT25" s="41">
        <f aca="true" t="shared" si="11" ref="AT25:AW28">IF(COUNT(AH25,AL25,AP25),SUM(AH25,AL25,AP25),"")</f>
        <v>0</v>
      </c>
      <c r="AU25" s="42">
        <f t="shared" si="11"/>
        <v>1</v>
      </c>
      <c r="AV25" s="189">
        <f t="shared" si="11"/>
        <v>0</v>
      </c>
      <c r="AW25" s="190">
        <f t="shared" si="11"/>
        <v>1</v>
      </c>
      <c r="AX25" s="145">
        <v>0</v>
      </c>
      <c r="AY25" s="146">
        <v>0</v>
      </c>
      <c r="AZ25" s="147">
        <v>0</v>
      </c>
      <c r="BA25" s="148">
        <v>0</v>
      </c>
      <c r="BB25" s="149">
        <v>0</v>
      </c>
      <c r="BC25" s="147">
        <v>1</v>
      </c>
      <c r="BD25" s="147">
        <v>0</v>
      </c>
      <c r="BE25" s="150">
        <v>1</v>
      </c>
      <c r="BF25" s="149">
        <v>1</v>
      </c>
      <c r="BG25" s="147">
        <v>0</v>
      </c>
      <c r="BH25" s="147">
        <v>1</v>
      </c>
      <c r="BI25" s="146">
        <v>0</v>
      </c>
      <c r="BJ25" s="41">
        <f aca="true" t="shared" si="12" ref="BJ25:BM28">IF(COUNT(AX25,BB25,BF25),SUM(AX25,BB25,BF25),"")</f>
        <v>1</v>
      </c>
      <c r="BK25" s="42">
        <f t="shared" si="12"/>
        <v>1</v>
      </c>
      <c r="BL25" s="189">
        <f t="shared" si="12"/>
        <v>1</v>
      </c>
      <c r="BM25" s="190">
        <f t="shared" si="12"/>
        <v>1</v>
      </c>
      <c r="BN25" s="54">
        <f aca="true" t="shared" si="13" ref="BN25:BQ34">SUM(N25,AD25,AT25,BJ25)</f>
        <v>2</v>
      </c>
      <c r="BO25" s="55">
        <f t="shared" si="13"/>
        <v>4</v>
      </c>
      <c r="BP25" s="207">
        <f t="shared" si="13"/>
        <v>2</v>
      </c>
      <c r="BQ25" s="208">
        <f t="shared" si="13"/>
        <v>4</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1</v>
      </c>
      <c r="AJ30" s="153">
        <v>0</v>
      </c>
      <c r="AK30" s="138">
        <v>1</v>
      </c>
      <c r="AL30" s="154">
        <v>0</v>
      </c>
      <c r="AM30" s="153">
        <v>0</v>
      </c>
      <c r="AN30" s="153">
        <v>0</v>
      </c>
      <c r="AO30" s="155">
        <v>0</v>
      </c>
      <c r="AP30" s="154">
        <v>0</v>
      </c>
      <c r="AQ30" s="153">
        <v>0</v>
      </c>
      <c r="AR30" s="153">
        <v>0</v>
      </c>
      <c r="AS30" s="152">
        <v>0</v>
      </c>
      <c r="AT30" s="47">
        <f t="shared" si="14"/>
        <v>0</v>
      </c>
      <c r="AU30" s="48">
        <f>IF(COUNT(AI30,AM30,AQ30),SUM(AI30,AM30,AQ30),"")</f>
        <v>1</v>
      </c>
      <c r="AV30" s="195">
        <f t="shared" si="15"/>
        <v>0</v>
      </c>
      <c r="AW30" s="196">
        <f>IF(COUNT(AK30,AO30,AS30),SUM(AK30,AO30,AS30),"")</f>
        <v>1</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1</v>
      </c>
      <c r="BP30" s="213">
        <f t="shared" si="13"/>
        <v>0</v>
      </c>
      <c r="BQ30" s="214">
        <f>SUM(Q30,AG30,AW30,BM30)</f>
        <v>1</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1</v>
      </c>
      <c r="S31" s="152">
        <v>1</v>
      </c>
      <c r="T31" s="153">
        <v>1</v>
      </c>
      <c r="U31" s="138">
        <v>1</v>
      </c>
      <c r="V31" s="154">
        <v>0</v>
      </c>
      <c r="W31" s="153">
        <v>0</v>
      </c>
      <c r="X31" s="153">
        <v>0</v>
      </c>
      <c r="Y31" s="155">
        <v>0</v>
      </c>
      <c r="Z31" s="154">
        <v>0</v>
      </c>
      <c r="AA31" s="153">
        <v>1</v>
      </c>
      <c r="AB31" s="153">
        <v>0</v>
      </c>
      <c r="AC31" s="152">
        <v>3</v>
      </c>
      <c r="AD31" s="47">
        <f t="shared" si="10"/>
        <v>1</v>
      </c>
      <c r="AE31" s="48">
        <f>IF(COUNT(S31,W31,AA31),SUM(S31,W31,AA31),"")</f>
        <v>2</v>
      </c>
      <c r="AF31" s="195">
        <f>IF(COUNT(T31,X31,AB31),SUM(T31,X31,AB31),"")</f>
        <v>1</v>
      </c>
      <c r="AG31" s="196">
        <f>IF(COUNT(U31,Y31,AC31),SUM(U31,Y31,AC31),"")</f>
        <v>4</v>
      </c>
      <c r="AH31" s="151">
        <v>0</v>
      </c>
      <c r="AI31" s="152">
        <v>1</v>
      </c>
      <c r="AJ31" s="153">
        <v>0</v>
      </c>
      <c r="AK31" s="138">
        <v>1</v>
      </c>
      <c r="AL31" s="154">
        <v>0</v>
      </c>
      <c r="AM31" s="153">
        <v>2</v>
      </c>
      <c r="AN31" s="153">
        <v>0</v>
      </c>
      <c r="AO31" s="155">
        <v>2</v>
      </c>
      <c r="AP31" s="154">
        <v>0</v>
      </c>
      <c r="AQ31" s="153">
        <v>1</v>
      </c>
      <c r="AR31" s="153">
        <v>0</v>
      </c>
      <c r="AS31" s="152">
        <v>1</v>
      </c>
      <c r="AT31" s="47">
        <f t="shared" si="14"/>
        <v>0</v>
      </c>
      <c r="AU31" s="48">
        <f>IF(COUNT(AI31,AM31,AQ31),SUM(AI31,AM31,AQ31),"")</f>
        <v>4</v>
      </c>
      <c r="AV31" s="195">
        <f t="shared" si="15"/>
        <v>0</v>
      </c>
      <c r="AW31" s="196">
        <f>IF(COUNT(AK31,AO31,AS31),SUM(AK31,AO31,AS31),"")</f>
        <v>4</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1</v>
      </c>
      <c r="BO31" s="62">
        <f>SUM(O31,AE31,AU31,BK31)</f>
        <v>6</v>
      </c>
      <c r="BP31" s="213">
        <f t="shared" si="13"/>
        <v>1</v>
      </c>
      <c r="BQ31" s="214">
        <f>SUM(Q31,AG31,AW31,BM31)</f>
        <v>8</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1</v>
      </c>
      <c r="S32" s="152">
        <v>0</v>
      </c>
      <c r="T32" s="153">
        <v>1</v>
      </c>
      <c r="U32" s="138">
        <v>0</v>
      </c>
      <c r="V32" s="154">
        <v>0</v>
      </c>
      <c r="W32" s="153">
        <v>0</v>
      </c>
      <c r="X32" s="153">
        <v>0</v>
      </c>
      <c r="Y32" s="155">
        <v>0</v>
      </c>
      <c r="Z32" s="154">
        <v>0</v>
      </c>
      <c r="AA32" s="153">
        <v>0</v>
      </c>
      <c r="AB32" s="153">
        <v>0</v>
      </c>
      <c r="AC32" s="152">
        <v>0</v>
      </c>
      <c r="AD32" s="47">
        <f t="shared" si="10"/>
        <v>1</v>
      </c>
      <c r="AE32" s="48">
        <f>IF(COUNT(S32,W32,AA32),SUM(S32,W32,AA32),"")</f>
        <v>0</v>
      </c>
      <c r="AF32" s="195">
        <f>IF(COUNT(T32,X32,AB32),SUM(T32,X32,AB32),"")</f>
        <v>1</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1</v>
      </c>
      <c r="BO32" s="62">
        <f>SUM(O32,AE32,AU32,BK32)</f>
        <v>0</v>
      </c>
      <c r="BP32" s="213">
        <f t="shared" si="13"/>
        <v>1</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2</v>
      </c>
      <c r="AN34" s="153">
        <v>0</v>
      </c>
      <c r="AO34" s="155">
        <v>2</v>
      </c>
      <c r="AP34" s="154">
        <v>1</v>
      </c>
      <c r="AQ34" s="153">
        <v>1</v>
      </c>
      <c r="AR34" s="153">
        <v>1</v>
      </c>
      <c r="AS34" s="152">
        <v>1</v>
      </c>
      <c r="AT34" s="47">
        <f t="shared" si="14"/>
        <v>1</v>
      </c>
      <c r="AU34" s="48">
        <f>IF(COUNT(AI34,AM34,AQ34),SUM(AI34,AM34,AQ34),"")</f>
        <v>3</v>
      </c>
      <c r="AV34" s="195">
        <f t="shared" si="15"/>
        <v>1</v>
      </c>
      <c r="AW34" s="196">
        <f>IF(COUNT(AK34,AO34,AS34),SUM(AK34,AO34,AS34),"")</f>
        <v>3</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1</v>
      </c>
      <c r="BO34" s="62">
        <f>SUM(O34,AE34,AU34,BK34)</f>
        <v>3</v>
      </c>
      <c r="BP34" s="213">
        <f t="shared" si="13"/>
        <v>1</v>
      </c>
      <c r="BQ34" s="214">
        <f>SUM(Q34,AG34,AW34,BM34)</f>
        <v>3</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1</v>
      </c>
      <c r="X36" s="147">
        <v>0</v>
      </c>
      <c r="Y36" s="150">
        <v>1</v>
      </c>
      <c r="Z36" s="149">
        <v>0</v>
      </c>
      <c r="AA36" s="147">
        <v>0</v>
      </c>
      <c r="AB36" s="147">
        <v>0</v>
      </c>
      <c r="AC36" s="146">
        <v>0</v>
      </c>
      <c r="AD36" s="41">
        <f aca="true" t="shared" si="19" ref="AD36:AG43">IF(COUNT(R36,V36,Z36),SUM(R36,V36,Z36),"")</f>
        <v>0</v>
      </c>
      <c r="AE36" s="42">
        <f t="shared" si="19"/>
        <v>1</v>
      </c>
      <c r="AF36" s="189">
        <f t="shared" si="19"/>
        <v>0</v>
      </c>
      <c r="AG36" s="190">
        <f t="shared" si="19"/>
        <v>1</v>
      </c>
      <c r="AH36" s="145">
        <v>0</v>
      </c>
      <c r="AI36" s="146">
        <v>0</v>
      </c>
      <c r="AJ36" s="147">
        <v>0</v>
      </c>
      <c r="AK36" s="148">
        <v>0</v>
      </c>
      <c r="AL36" s="149">
        <v>0</v>
      </c>
      <c r="AM36" s="147">
        <v>1</v>
      </c>
      <c r="AN36" s="147">
        <v>0</v>
      </c>
      <c r="AO36" s="150">
        <v>1</v>
      </c>
      <c r="AP36" s="149">
        <v>0</v>
      </c>
      <c r="AQ36" s="147">
        <v>1</v>
      </c>
      <c r="AR36" s="147">
        <v>0</v>
      </c>
      <c r="AS36" s="146">
        <v>1</v>
      </c>
      <c r="AT36" s="41">
        <f aca="true" t="shared" si="20" ref="AT36:AW43">IF(COUNT(AH36,AL36,AP36),SUM(AH36,AL36,AP36),"")</f>
        <v>0</v>
      </c>
      <c r="AU36" s="42">
        <f t="shared" si="20"/>
        <v>2</v>
      </c>
      <c r="AV36" s="189">
        <f t="shared" si="20"/>
        <v>0</v>
      </c>
      <c r="AW36" s="190">
        <f t="shared" si="20"/>
        <v>2</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3</v>
      </c>
      <c r="BP36" s="207">
        <f t="shared" si="22"/>
        <v>0</v>
      </c>
      <c r="BQ36" s="208">
        <f t="shared" si="22"/>
        <v>3</v>
      </c>
    </row>
    <row r="37" spans="1:69" ht="16.5" customHeight="1">
      <c r="A37" s="80" t="s">
        <v>40</v>
      </c>
      <c r="B37" s="151">
        <v>0</v>
      </c>
      <c r="C37" s="152">
        <v>0</v>
      </c>
      <c r="D37" s="153">
        <v>0</v>
      </c>
      <c r="E37" s="138">
        <v>0</v>
      </c>
      <c r="F37" s="154">
        <v>0</v>
      </c>
      <c r="G37" s="153">
        <v>0</v>
      </c>
      <c r="H37" s="153">
        <v>0</v>
      </c>
      <c r="I37" s="155">
        <v>0</v>
      </c>
      <c r="J37" s="154">
        <v>0</v>
      </c>
      <c r="K37" s="153">
        <v>1</v>
      </c>
      <c r="L37" s="153">
        <v>0</v>
      </c>
      <c r="M37" s="152">
        <v>1</v>
      </c>
      <c r="N37" s="47">
        <f t="shared" si="18"/>
        <v>0</v>
      </c>
      <c r="O37" s="48">
        <f t="shared" si="18"/>
        <v>1</v>
      </c>
      <c r="P37" s="195">
        <f t="shared" si="18"/>
        <v>0</v>
      </c>
      <c r="Q37" s="196">
        <f t="shared" si="18"/>
        <v>1</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1</v>
      </c>
      <c r="AI37" s="152">
        <v>1</v>
      </c>
      <c r="AJ37" s="153">
        <v>1</v>
      </c>
      <c r="AK37" s="138">
        <v>1</v>
      </c>
      <c r="AL37" s="154">
        <v>0</v>
      </c>
      <c r="AM37" s="153">
        <v>0</v>
      </c>
      <c r="AN37" s="153">
        <v>0</v>
      </c>
      <c r="AO37" s="155">
        <v>0</v>
      </c>
      <c r="AP37" s="154">
        <v>0</v>
      </c>
      <c r="AQ37" s="153">
        <v>0</v>
      </c>
      <c r="AR37" s="153">
        <v>0</v>
      </c>
      <c r="AS37" s="152">
        <v>0</v>
      </c>
      <c r="AT37" s="47">
        <f t="shared" si="20"/>
        <v>1</v>
      </c>
      <c r="AU37" s="48">
        <f t="shared" si="20"/>
        <v>1</v>
      </c>
      <c r="AV37" s="195">
        <f t="shared" si="20"/>
        <v>1</v>
      </c>
      <c r="AW37" s="196">
        <f t="shared" si="20"/>
        <v>1</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1</v>
      </c>
      <c r="BO37" s="62">
        <f t="shared" si="22"/>
        <v>2</v>
      </c>
      <c r="BP37" s="213">
        <f t="shared" si="22"/>
        <v>1</v>
      </c>
      <c r="BQ37" s="214">
        <f t="shared" si="22"/>
        <v>2</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1</v>
      </c>
      <c r="AR38" s="153">
        <v>0</v>
      </c>
      <c r="AS38" s="152">
        <v>1</v>
      </c>
      <c r="AT38" s="47">
        <f t="shared" si="20"/>
        <v>0</v>
      </c>
      <c r="AU38" s="48">
        <f t="shared" si="20"/>
        <v>1</v>
      </c>
      <c r="AV38" s="195">
        <f t="shared" si="20"/>
        <v>0</v>
      </c>
      <c r="AW38" s="196">
        <f t="shared" si="20"/>
        <v>1</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1</v>
      </c>
      <c r="BP38" s="213">
        <f t="shared" si="22"/>
        <v>0</v>
      </c>
      <c r="BQ38" s="214">
        <f t="shared" si="22"/>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1</v>
      </c>
      <c r="AN39" s="153">
        <v>0</v>
      </c>
      <c r="AO39" s="155">
        <v>1</v>
      </c>
      <c r="AP39" s="154">
        <v>0</v>
      </c>
      <c r="AQ39" s="153">
        <v>0</v>
      </c>
      <c r="AR39" s="153">
        <v>0</v>
      </c>
      <c r="AS39" s="152">
        <v>0</v>
      </c>
      <c r="AT39" s="47">
        <f t="shared" si="20"/>
        <v>0</v>
      </c>
      <c r="AU39" s="48">
        <f t="shared" si="20"/>
        <v>1</v>
      </c>
      <c r="AV39" s="195">
        <f t="shared" si="20"/>
        <v>0</v>
      </c>
      <c r="AW39" s="196">
        <f t="shared" si="20"/>
        <v>1</v>
      </c>
      <c r="AX39" s="151">
        <v>0</v>
      </c>
      <c r="AY39" s="152">
        <v>1</v>
      </c>
      <c r="AZ39" s="153">
        <v>0</v>
      </c>
      <c r="BA39" s="138">
        <v>1</v>
      </c>
      <c r="BB39" s="154">
        <v>0</v>
      </c>
      <c r="BC39" s="153">
        <v>0</v>
      </c>
      <c r="BD39" s="153">
        <v>0</v>
      </c>
      <c r="BE39" s="155">
        <v>0</v>
      </c>
      <c r="BF39" s="154">
        <v>0</v>
      </c>
      <c r="BG39" s="153">
        <v>0</v>
      </c>
      <c r="BH39" s="153">
        <v>0</v>
      </c>
      <c r="BI39" s="152">
        <v>0</v>
      </c>
      <c r="BJ39" s="47">
        <f t="shared" si="21"/>
        <v>0</v>
      </c>
      <c r="BK39" s="48">
        <f t="shared" si="21"/>
        <v>1</v>
      </c>
      <c r="BL39" s="195">
        <f t="shared" si="21"/>
        <v>0</v>
      </c>
      <c r="BM39" s="196">
        <f t="shared" si="21"/>
        <v>1</v>
      </c>
      <c r="BN39" s="61">
        <f t="shared" si="22"/>
        <v>0</v>
      </c>
      <c r="BO39" s="62">
        <f t="shared" si="22"/>
        <v>2</v>
      </c>
      <c r="BP39" s="213">
        <f t="shared" si="22"/>
        <v>0</v>
      </c>
      <c r="BQ39" s="214">
        <f t="shared" si="22"/>
        <v>2</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1</v>
      </c>
      <c r="G45" s="164" t="s">
        <v>211</v>
      </c>
      <c r="H45" s="164">
        <v>1</v>
      </c>
      <c r="I45" s="167" t="s">
        <v>211</v>
      </c>
      <c r="J45" s="166">
        <v>1</v>
      </c>
      <c r="K45" s="164" t="s">
        <v>211</v>
      </c>
      <c r="L45" s="164">
        <v>1</v>
      </c>
      <c r="M45" s="163" t="s">
        <v>211</v>
      </c>
      <c r="N45" s="41">
        <f aca="true" t="shared" si="23" ref="N45:N50">IF(COUNT(B45,F45,J45),SUM(B45,F45,J45),"")</f>
        <v>2</v>
      </c>
      <c r="O45" s="42" t="s">
        <v>52</v>
      </c>
      <c r="P45" s="189">
        <f aca="true" t="shared" si="24" ref="P45:P50">IF(COUNT(D45,H45,L45),SUM(D45,H45,L45),"")</f>
        <v>2</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1</v>
      </c>
      <c r="AI45" s="163" t="s">
        <v>211</v>
      </c>
      <c r="AJ45" s="164">
        <v>1</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1</v>
      </c>
      <c r="AU45" s="42" t="s">
        <v>52</v>
      </c>
      <c r="AV45" s="189">
        <f aca="true" t="shared" si="28" ref="AV45:AV50">IF(COUNT(AJ45,AN45,AR45),SUM(AJ45,AN45,AR45),"")</f>
        <v>1</v>
      </c>
      <c r="AW45" s="190" t="s">
        <v>52</v>
      </c>
      <c r="AX45" s="162">
        <v>0</v>
      </c>
      <c r="AY45" s="163" t="s">
        <v>211</v>
      </c>
      <c r="AZ45" s="164">
        <v>0</v>
      </c>
      <c r="BA45" s="165" t="s">
        <v>211</v>
      </c>
      <c r="BB45" s="166">
        <v>0</v>
      </c>
      <c r="BC45" s="164" t="s">
        <v>211</v>
      </c>
      <c r="BD45" s="164">
        <v>0</v>
      </c>
      <c r="BE45" s="167" t="s">
        <v>211</v>
      </c>
      <c r="BF45" s="166">
        <v>1</v>
      </c>
      <c r="BG45" s="164" t="s">
        <v>211</v>
      </c>
      <c r="BH45" s="164">
        <v>1</v>
      </c>
      <c r="BI45" s="163" t="s">
        <v>211</v>
      </c>
      <c r="BJ45" s="41">
        <f aca="true" t="shared" si="29" ref="BJ45:BJ50">IF(COUNT(AX45,BB45,BF45),SUM(AX45,BB45,BF45),"")</f>
        <v>1</v>
      </c>
      <c r="BK45" s="42" t="s">
        <v>52</v>
      </c>
      <c r="BL45" s="189">
        <f aca="true" t="shared" si="30" ref="BL45:BL50">IF(COUNT(AZ45,BD45,BH45),SUM(AZ45,BD45,BH45),"")</f>
        <v>1</v>
      </c>
      <c r="BM45" s="190" t="s">
        <v>52</v>
      </c>
      <c r="BN45" s="56">
        <f aca="true" t="shared" si="31" ref="BN45:BN50">SUM(N45,AD45,AT45,BJ45)</f>
        <v>4</v>
      </c>
      <c r="BO45" s="57" t="s">
        <v>52</v>
      </c>
      <c r="BP45" s="209">
        <f aca="true" t="shared" si="32" ref="BP45:BP50">SUM(P45,AF45,AV45,BL45)</f>
        <v>4</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1</v>
      </c>
      <c r="S46" s="163" t="s">
        <v>211</v>
      </c>
      <c r="T46" s="164">
        <v>1</v>
      </c>
      <c r="U46" s="165" t="s">
        <v>211</v>
      </c>
      <c r="V46" s="166">
        <v>0</v>
      </c>
      <c r="W46" s="164" t="s">
        <v>211</v>
      </c>
      <c r="X46" s="164">
        <v>0</v>
      </c>
      <c r="Y46" s="167" t="s">
        <v>211</v>
      </c>
      <c r="Z46" s="166">
        <v>0</v>
      </c>
      <c r="AA46" s="164" t="s">
        <v>211</v>
      </c>
      <c r="AB46" s="164">
        <v>0</v>
      </c>
      <c r="AC46" s="163" t="s">
        <v>211</v>
      </c>
      <c r="AD46" s="43">
        <f t="shared" si="25"/>
        <v>1</v>
      </c>
      <c r="AE46" s="44" t="s">
        <v>52</v>
      </c>
      <c r="AF46" s="191">
        <f t="shared" si="26"/>
        <v>1</v>
      </c>
      <c r="AG46" s="192" t="s">
        <v>52</v>
      </c>
      <c r="AH46" s="162">
        <v>0</v>
      </c>
      <c r="AI46" s="163" t="s">
        <v>211</v>
      </c>
      <c r="AJ46" s="164">
        <v>0</v>
      </c>
      <c r="AK46" s="165" t="s">
        <v>211</v>
      </c>
      <c r="AL46" s="166">
        <v>0</v>
      </c>
      <c r="AM46" s="164" t="s">
        <v>211</v>
      </c>
      <c r="AN46" s="164">
        <v>0</v>
      </c>
      <c r="AO46" s="167" t="s">
        <v>211</v>
      </c>
      <c r="AP46" s="166">
        <v>1</v>
      </c>
      <c r="AQ46" s="164" t="s">
        <v>211</v>
      </c>
      <c r="AR46" s="164">
        <v>1</v>
      </c>
      <c r="AS46" s="163" t="s">
        <v>211</v>
      </c>
      <c r="AT46" s="43">
        <f t="shared" si="27"/>
        <v>1</v>
      </c>
      <c r="AU46" s="44" t="s">
        <v>52</v>
      </c>
      <c r="AV46" s="191">
        <f t="shared" si="28"/>
        <v>1</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2</v>
      </c>
      <c r="BO46" s="62" t="s">
        <v>52</v>
      </c>
      <c r="BP46" s="209">
        <f t="shared" si="32"/>
        <v>2</v>
      </c>
      <c r="BQ46" s="214" t="s">
        <v>52</v>
      </c>
    </row>
    <row r="47" spans="1:69" ht="16.5" customHeight="1">
      <c r="A47" s="28" t="s">
        <v>181</v>
      </c>
      <c r="B47" s="162">
        <v>0</v>
      </c>
      <c r="C47" s="163">
        <v>0</v>
      </c>
      <c r="D47" s="164">
        <v>0</v>
      </c>
      <c r="E47" s="165">
        <v>0</v>
      </c>
      <c r="F47" s="166">
        <v>1</v>
      </c>
      <c r="G47" s="164">
        <v>2</v>
      </c>
      <c r="H47" s="164">
        <v>1</v>
      </c>
      <c r="I47" s="167">
        <v>2</v>
      </c>
      <c r="J47" s="166">
        <v>0</v>
      </c>
      <c r="K47" s="164">
        <v>2</v>
      </c>
      <c r="L47" s="164">
        <v>0</v>
      </c>
      <c r="M47" s="163">
        <v>2</v>
      </c>
      <c r="N47" s="43">
        <f t="shared" si="23"/>
        <v>1</v>
      </c>
      <c r="O47" s="44">
        <f>IF(COUNT(C47,G47,K47),SUM(C47,G47,K47),"")</f>
        <v>4</v>
      </c>
      <c r="P47" s="191">
        <f t="shared" si="24"/>
        <v>1</v>
      </c>
      <c r="Q47" s="192">
        <f>IF(COUNT(E47,I47,M47),SUM(E47,I47,M47),"")</f>
        <v>4</v>
      </c>
      <c r="R47" s="162">
        <v>1</v>
      </c>
      <c r="S47" s="163">
        <v>1</v>
      </c>
      <c r="T47" s="164">
        <v>1</v>
      </c>
      <c r="U47" s="165">
        <v>2</v>
      </c>
      <c r="V47" s="166">
        <v>0</v>
      </c>
      <c r="W47" s="164">
        <v>1</v>
      </c>
      <c r="X47" s="164">
        <v>0</v>
      </c>
      <c r="Y47" s="167">
        <v>1</v>
      </c>
      <c r="Z47" s="166">
        <v>0</v>
      </c>
      <c r="AA47" s="164">
        <v>1</v>
      </c>
      <c r="AB47" s="164">
        <v>0</v>
      </c>
      <c r="AC47" s="163">
        <v>3</v>
      </c>
      <c r="AD47" s="43">
        <f t="shared" si="25"/>
        <v>1</v>
      </c>
      <c r="AE47" s="44">
        <f>IF(COUNT(S47,W47,AA47),SUM(S47,W47,AA47),"")</f>
        <v>3</v>
      </c>
      <c r="AF47" s="191">
        <f t="shared" si="26"/>
        <v>1</v>
      </c>
      <c r="AG47" s="192">
        <f>IF(COUNT(U47,Y47,AC47),SUM(U47,Y47,AC47),"")</f>
        <v>6</v>
      </c>
      <c r="AH47" s="162">
        <v>1</v>
      </c>
      <c r="AI47" s="163">
        <v>1</v>
      </c>
      <c r="AJ47" s="164">
        <v>1</v>
      </c>
      <c r="AK47" s="165">
        <v>1</v>
      </c>
      <c r="AL47" s="166">
        <v>0</v>
      </c>
      <c r="AM47" s="164">
        <v>1</v>
      </c>
      <c r="AN47" s="164">
        <v>0</v>
      </c>
      <c r="AO47" s="167">
        <v>1</v>
      </c>
      <c r="AP47" s="166">
        <v>0</v>
      </c>
      <c r="AQ47" s="164">
        <v>1</v>
      </c>
      <c r="AR47" s="164">
        <v>0</v>
      </c>
      <c r="AS47" s="163">
        <v>1</v>
      </c>
      <c r="AT47" s="43">
        <f t="shared" si="27"/>
        <v>1</v>
      </c>
      <c r="AU47" s="44">
        <f>IF(COUNT(AI47,AM47,AQ47),SUM(AI47,AM47,AQ47),"")</f>
        <v>3</v>
      </c>
      <c r="AV47" s="191">
        <f t="shared" si="28"/>
        <v>1</v>
      </c>
      <c r="AW47" s="192">
        <f>IF(COUNT(AK47,AO47,AS47),SUM(AK47,AO47,AS47),"")</f>
        <v>3</v>
      </c>
      <c r="AX47" s="162">
        <v>0</v>
      </c>
      <c r="AY47" s="163">
        <v>1</v>
      </c>
      <c r="AZ47" s="164">
        <v>0</v>
      </c>
      <c r="BA47" s="165">
        <v>1</v>
      </c>
      <c r="BB47" s="166">
        <v>0</v>
      </c>
      <c r="BC47" s="164">
        <v>0</v>
      </c>
      <c r="BD47" s="164">
        <v>0</v>
      </c>
      <c r="BE47" s="167">
        <v>0</v>
      </c>
      <c r="BF47" s="166">
        <v>0</v>
      </c>
      <c r="BG47" s="164">
        <v>1</v>
      </c>
      <c r="BH47" s="164">
        <v>0</v>
      </c>
      <c r="BI47" s="163">
        <v>1</v>
      </c>
      <c r="BJ47" s="43">
        <f t="shared" si="29"/>
        <v>0</v>
      </c>
      <c r="BK47" s="44">
        <f>IF(COUNT(AY47,BC47,BG47),SUM(AY47,BC47,BG47),"")</f>
        <v>2</v>
      </c>
      <c r="BL47" s="191">
        <f t="shared" si="30"/>
        <v>0</v>
      </c>
      <c r="BM47" s="192">
        <f>IF(COUNT(BA47,BE47,BI47),SUM(BA47,BE47,BI47),"")</f>
        <v>2</v>
      </c>
      <c r="BN47" s="56">
        <f t="shared" si="31"/>
        <v>3</v>
      </c>
      <c r="BO47" s="57">
        <f>SUM(O47,AE47,AU47,BK47)</f>
        <v>12</v>
      </c>
      <c r="BP47" s="209">
        <f t="shared" si="32"/>
        <v>3</v>
      </c>
      <c r="BQ47" s="210">
        <f>SUM(Q47,AG47,AW47,BM47)</f>
        <v>15</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0</v>
      </c>
      <c r="T48" s="164">
        <v>0</v>
      </c>
      <c r="U48" s="165">
        <v>0</v>
      </c>
      <c r="V48" s="166">
        <v>0</v>
      </c>
      <c r="W48" s="164">
        <v>0</v>
      </c>
      <c r="X48" s="164">
        <v>0</v>
      </c>
      <c r="Y48" s="167">
        <v>0</v>
      </c>
      <c r="Z48" s="166">
        <v>0</v>
      </c>
      <c r="AA48" s="164">
        <v>1</v>
      </c>
      <c r="AB48" s="164">
        <v>0</v>
      </c>
      <c r="AC48" s="163">
        <v>1</v>
      </c>
      <c r="AD48" s="43">
        <f t="shared" si="25"/>
        <v>0</v>
      </c>
      <c r="AE48" s="44">
        <f>IF(COUNT(S48,W48,AA48),SUM(S48,W48,AA48),"")</f>
        <v>1</v>
      </c>
      <c r="AF48" s="191">
        <f t="shared" si="26"/>
        <v>0</v>
      </c>
      <c r="AG48" s="192">
        <f>IF(COUNT(U48,Y48,AC48),SUM(U48,Y48,AC48),"")</f>
        <v>1</v>
      </c>
      <c r="AH48" s="162">
        <v>0</v>
      </c>
      <c r="AI48" s="163">
        <v>0</v>
      </c>
      <c r="AJ48" s="164">
        <v>0</v>
      </c>
      <c r="AK48" s="165">
        <v>0</v>
      </c>
      <c r="AL48" s="166">
        <v>0</v>
      </c>
      <c r="AM48" s="164">
        <v>3</v>
      </c>
      <c r="AN48" s="164">
        <v>0</v>
      </c>
      <c r="AO48" s="167">
        <v>4</v>
      </c>
      <c r="AP48" s="166">
        <v>1</v>
      </c>
      <c r="AQ48" s="164">
        <v>0</v>
      </c>
      <c r="AR48" s="164">
        <v>1</v>
      </c>
      <c r="AS48" s="163">
        <v>0</v>
      </c>
      <c r="AT48" s="43">
        <f t="shared" si="27"/>
        <v>1</v>
      </c>
      <c r="AU48" s="44">
        <f>IF(COUNT(AI48,AM48,AQ48),SUM(AI48,AM48,AQ48),"")</f>
        <v>3</v>
      </c>
      <c r="AV48" s="191">
        <f t="shared" si="28"/>
        <v>1</v>
      </c>
      <c r="AW48" s="192">
        <f>IF(COUNT(AK48,AO48,AS48),SUM(AK48,AO48,AS48),"")</f>
        <v>4</v>
      </c>
      <c r="AX48" s="162">
        <v>0</v>
      </c>
      <c r="AY48" s="163">
        <v>2</v>
      </c>
      <c r="AZ48" s="164">
        <v>0</v>
      </c>
      <c r="BA48" s="165">
        <v>2</v>
      </c>
      <c r="BB48" s="166">
        <v>0</v>
      </c>
      <c r="BC48" s="164">
        <v>2</v>
      </c>
      <c r="BD48" s="164">
        <v>0</v>
      </c>
      <c r="BE48" s="167">
        <v>2</v>
      </c>
      <c r="BF48" s="166">
        <v>0</v>
      </c>
      <c r="BG48" s="164">
        <v>0</v>
      </c>
      <c r="BH48" s="164">
        <v>0</v>
      </c>
      <c r="BI48" s="163">
        <v>0</v>
      </c>
      <c r="BJ48" s="43">
        <f t="shared" si="29"/>
        <v>0</v>
      </c>
      <c r="BK48" s="44">
        <f>IF(COUNT(AY48,BC48,BG48),SUM(AY48,BC48,BG48),"")</f>
        <v>4</v>
      </c>
      <c r="BL48" s="191">
        <f t="shared" si="30"/>
        <v>0</v>
      </c>
      <c r="BM48" s="192">
        <f>IF(COUNT(BA48,BE48,BI48),SUM(BA48,BE48,BI48),"")</f>
        <v>4</v>
      </c>
      <c r="BN48" s="61">
        <f t="shared" si="31"/>
        <v>1</v>
      </c>
      <c r="BO48" s="62">
        <f>SUM(O48,AE48,AU48,BK48)</f>
        <v>8</v>
      </c>
      <c r="BP48" s="213">
        <f t="shared" si="32"/>
        <v>1</v>
      </c>
      <c r="BQ48" s="214">
        <f>SUM(Q48,AG48,AW48,BM48)</f>
        <v>9</v>
      </c>
    </row>
    <row r="49" spans="1:69" ht="16.5" customHeight="1">
      <c r="A49" s="26" t="s">
        <v>182</v>
      </c>
      <c r="B49" s="151">
        <v>0</v>
      </c>
      <c r="C49" s="152">
        <v>0</v>
      </c>
      <c r="D49" s="153">
        <v>0</v>
      </c>
      <c r="E49" s="138">
        <v>0</v>
      </c>
      <c r="F49" s="154">
        <v>0</v>
      </c>
      <c r="G49" s="153">
        <v>1</v>
      </c>
      <c r="H49" s="153">
        <v>0</v>
      </c>
      <c r="I49" s="155">
        <v>1</v>
      </c>
      <c r="J49" s="154">
        <v>1</v>
      </c>
      <c r="K49" s="153">
        <v>0</v>
      </c>
      <c r="L49" s="153">
        <v>1</v>
      </c>
      <c r="M49" s="152">
        <v>0</v>
      </c>
      <c r="N49" s="47">
        <f t="shared" si="23"/>
        <v>1</v>
      </c>
      <c r="O49" s="48">
        <f>IF(COUNT(C49,G49,K49),SUM(C49,G49,K49),"")</f>
        <v>1</v>
      </c>
      <c r="P49" s="195">
        <f t="shared" si="24"/>
        <v>1</v>
      </c>
      <c r="Q49" s="196">
        <f>IF(COUNT(E49,I49,M49),SUM(E49,I49,M49),"")</f>
        <v>1</v>
      </c>
      <c r="R49" s="151">
        <v>0</v>
      </c>
      <c r="S49" s="152">
        <v>1</v>
      </c>
      <c r="T49" s="153">
        <v>0</v>
      </c>
      <c r="U49" s="138">
        <v>1</v>
      </c>
      <c r="V49" s="154">
        <v>0</v>
      </c>
      <c r="W49" s="153">
        <v>1</v>
      </c>
      <c r="X49" s="153">
        <v>0</v>
      </c>
      <c r="Y49" s="155">
        <v>1</v>
      </c>
      <c r="Z49" s="154">
        <v>0</v>
      </c>
      <c r="AA49" s="153">
        <v>0</v>
      </c>
      <c r="AB49" s="153">
        <v>0</v>
      </c>
      <c r="AC49" s="152">
        <v>0</v>
      </c>
      <c r="AD49" s="47">
        <f t="shared" si="25"/>
        <v>0</v>
      </c>
      <c r="AE49" s="48">
        <f>IF(COUNT(S49,W49,AA49),SUM(S49,W49,AA49),"")</f>
        <v>2</v>
      </c>
      <c r="AF49" s="195">
        <f t="shared" si="26"/>
        <v>0</v>
      </c>
      <c r="AG49" s="196">
        <f>IF(COUNT(U49,Y49,AC49),SUM(U49,Y49,AC49),"")</f>
        <v>2</v>
      </c>
      <c r="AH49" s="151">
        <v>0</v>
      </c>
      <c r="AI49" s="152">
        <v>2</v>
      </c>
      <c r="AJ49" s="153">
        <v>0</v>
      </c>
      <c r="AK49" s="138">
        <v>2</v>
      </c>
      <c r="AL49" s="154">
        <v>0</v>
      </c>
      <c r="AM49" s="153">
        <v>2</v>
      </c>
      <c r="AN49" s="153">
        <v>0</v>
      </c>
      <c r="AO49" s="155">
        <v>2</v>
      </c>
      <c r="AP49" s="154">
        <v>0</v>
      </c>
      <c r="AQ49" s="153">
        <v>2</v>
      </c>
      <c r="AR49" s="153">
        <v>0</v>
      </c>
      <c r="AS49" s="152">
        <v>2</v>
      </c>
      <c r="AT49" s="47">
        <f t="shared" si="27"/>
        <v>0</v>
      </c>
      <c r="AU49" s="48">
        <f>IF(COUNT(AI49,AM49,AQ49),SUM(AI49,AM49,AQ49),"")</f>
        <v>6</v>
      </c>
      <c r="AV49" s="195">
        <f t="shared" si="28"/>
        <v>0</v>
      </c>
      <c r="AW49" s="196">
        <f>IF(COUNT(AK49,AO49,AS49),SUM(AK49,AO49,AS49),"")</f>
        <v>6</v>
      </c>
      <c r="AX49" s="151">
        <v>0</v>
      </c>
      <c r="AY49" s="152">
        <v>0</v>
      </c>
      <c r="AZ49" s="153">
        <v>0</v>
      </c>
      <c r="BA49" s="138">
        <v>0</v>
      </c>
      <c r="BB49" s="154">
        <v>0</v>
      </c>
      <c r="BC49" s="153">
        <v>0</v>
      </c>
      <c r="BD49" s="153">
        <v>0</v>
      </c>
      <c r="BE49" s="155">
        <v>0</v>
      </c>
      <c r="BF49" s="154">
        <v>1</v>
      </c>
      <c r="BG49" s="153">
        <v>2</v>
      </c>
      <c r="BH49" s="153">
        <v>1</v>
      </c>
      <c r="BI49" s="152">
        <v>2</v>
      </c>
      <c r="BJ49" s="47">
        <f t="shared" si="29"/>
        <v>1</v>
      </c>
      <c r="BK49" s="48">
        <f>IF(COUNT(AY49,BC49,BG49),SUM(AY49,BC49,BG49),"")</f>
        <v>2</v>
      </c>
      <c r="BL49" s="195">
        <f t="shared" si="30"/>
        <v>1</v>
      </c>
      <c r="BM49" s="196">
        <f>IF(COUNT(BA49,BE49,BI49),SUM(BA49,BE49,BI49),"")</f>
        <v>2</v>
      </c>
      <c r="BN49" s="61">
        <f t="shared" si="31"/>
        <v>2</v>
      </c>
      <c r="BO49" s="62">
        <f>SUM(O49,AE49,AU49,BK49)</f>
        <v>11</v>
      </c>
      <c r="BP49" s="213">
        <f t="shared" si="32"/>
        <v>2</v>
      </c>
      <c r="BQ49" s="214">
        <f>SUM(Q49,AG49,AW49,BM49)</f>
        <v>11</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1.xml><?xml version="1.0" encoding="utf-8"?>
<worksheet xmlns="http://schemas.openxmlformats.org/spreadsheetml/2006/main" xmlns:r="http://schemas.openxmlformats.org/officeDocument/2006/relationships">
  <sheetPr codeName="Sheet3"/>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223</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1</v>
      </c>
      <c r="D4" s="141">
        <v>0</v>
      </c>
      <c r="E4" s="142">
        <v>1</v>
      </c>
      <c r="F4" s="143">
        <v>1</v>
      </c>
      <c r="G4" s="141">
        <v>1</v>
      </c>
      <c r="H4" s="141">
        <v>1</v>
      </c>
      <c r="I4" s="144">
        <v>1</v>
      </c>
      <c r="J4" s="143">
        <v>1</v>
      </c>
      <c r="K4" s="141">
        <v>1</v>
      </c>
      <c r="L4" s="141">
        <v>1</v>
      </c>
      <c r="M4" s="140">
        <v>1</v>
      </c>
      <c r="N4" s="39">
        <f>IF(COUNT(B4,F4,J4),SUM(B4,F4,J4),"")</f>
        <v>2</v>
      </c>
      <c r="O4" s="40">
        <f>IF(COUNT(C4,G4,K4),SUM(C4,G4,K4),"")</f>
        <v>3</v>
      </c>
      <c r="P4" s="187">
        <f>IF(COUNT(D4,H4,L4),SUM(D4,H4,L4),"")</f>
        <v>2</v>
      </c>
      <c r="Q4" s="188">
        <f>IF(COUNT(E4,I4,M4),SUM(E4,I4,M4),"")</f>
        <v>3</v>
      </c>
      <c r="R4" s="139">
        <v>1</v>
      </c>
      <c r="S4" s="140">
        <v>2</v>
      </c>
      <c r="T4" s="141">
        <v>1</v>
      </c>
      <c r="U4" s="142">
        <v>2</v>
      </c>
      <c r="V4" s="143">
        <v>2</v>
      </c>
      <c r="W4" s="141">
        <v>5</v>
      </c>
      <c r="X4" s="141">
        <v>2</v>
      </c>
      <c r="Y4" s="144">
        <v>5</v>
      </c>
      <c r="Z4" s="143">
        <v>0</v>
      </c>
      <c r="AA4" s="141">
        <v>0</v>
      </c>
      <c r="AB4" s="141">
        <v>0</v>
      </c>
      <c r="AC4" s="140">
        <v>0</v>
      </c>
      <c r="AD4" s="39">
        <f>IF(COUNT(R4,V4,Z4),SUM(R4,V4,Z4),"")</f>
        <v>3</v>
      </c>
      <c r="AE4" s="40">
        <f>IF(COUNT(S4,W4,AA4),SUM(S4,W4,AA4),"")</f>
        <v>7</v>
      </c>
      <c r="AF4" s="187">
        <f>IF(COUNT(T4,X4,AB4),SUM(T4,X4,AB4),"")</f>
        <v>3</v>
      </c>
      <c r="AG4" s="188">
        <f>IF(COUNT(U4,Y4,AC4),SUM(U4,Y4,AC4),"")</f>
        <v>7</v>
      </c>
      <c r="AH4" s="139">
        <v>1</v>
      </c>
      <c r="AI4" s="140">
        <v>3</v>
      </c>
      <c r="AJ4" s="141">
        <v>1</v>
      </c>
      <c r="AK4" s="142">
        <v>4</v>
      </c>
      <c r="AL4" s="143">
        <v>0</v>
      </c>
      <c r="AM4" s="141">
        <v>2</v>
      </c>
      <c r="AN4" s="141">
        <v>0</v>
      </c>
      <c r="AO4" s="144">
        <v>2</v>
      </c>
      <c r="AP4" s="143">
        <v>0</v>
      </c>
      <c r="AQ4" s="141">
        <v>3</v>
      </c>
      <c r="AR4" s="141">
        <v>0</v>
      </c>
      <c r="AS4" s="140">
        <v>3</v>
      </c>
      <c r="AT4" s="39">
        <f>IF(COUNT(AH4,AL4,AP4),SUM(AH4,AL4,AP4),"")</f>
        <v>1</v>
      </c>
      <c r="AU4" s="40">
        <f>IF(COUNT(AI4,AM4,AQ4),SUM(AI4,AM4,AQ4),"")</f>
        <v>8</v>
      </c>
      <c r="AV4" s="187">
        <f>IF(COUNT(AJ4,AN4,AR4),SUM(AJ4,AN4,AR4),"")</f>
        <v>1</v>
      </c>
      <c r="AW4" s="188">
        <f>IF(COUNT(AK4,AO4,AS4),SUM(AK4,AO4,AS4),"")</f>
        <v>9</v>
      </c>
      <c r="AX4" s="139">
        <v>0</v>
      </c>
      <c r="AY4" s="140">
        <v>2</v>
      </c>
      <c r="AZ4" s="141">
        <v>0</v>
      </c>
      <c r="BA4" s="142">
        <v>2</v>
      </c>
      <c r="BB4" s="143">
        <v>0</v>
      </c>
      <c r="BC4" s="141">
        <v>3</v>
      </c>
      <c r="BD4" s="141">
        <v>0</v>
      </c>
      <c r="BE4" s="144">
        <v>5</v>
      </c>
      <c r="BF4" s="143">
        <v>0</v>
      </c>
      <c r="BG4" s="141">
        <v>0</v>
      </c>
      <c r="BH4" s="141">
        <v>0</v>
      </c>
      <c r="BI4" s="140">
        <v>0</v>
      </c>
      <c r="BJ4" s="39">
        <f>IF(COUNT(AX4,BB4,BF4),SUM(AX4,BB4,BF4),"")</f>
        <v>0</v>
      </c>
      <c r="BK4" s="40">
        <f>IF(COUNT(AY4,BC4,BG4),SUM(AY4,BC4,BG4),"")</f>
        <v>5</v>
      </c>
      <c r="BL4" s="187">
        <f>IF(COUNT(AZ4,BD4,BH4),SUM(AZ4,BD4,BH4),"")</f>
        <v>0</v>
      </c>
      <c r="BM4" s="188">
        <f>IF(COUNT(BA4,BE4,BI4),SUM(BA4,BE4,BI4),"")</f>
        <v>7</v>
      </c>
      <c r="BN4" s="52">
        <f>SUM(N4,AD4,AT4,BJ4)</f>
        <v>6</v>
      </c>
      <c r="BO4" s="53">
        <f>SUM(O4,AE4,AU4,BK4)</f>
        <v>23</v>
      </c>
      <c r="BP4" s="205">
        <f>SUM(P4,AF4,AV4,BL4)</f>
        <v>6</v>
      </c>
      <c r="BQ4" s="206">
        <f>SUM(Q4,AG4,AW4,BM4)</f>
        <v>26</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1</v>
      </c>
      <c r="K6" s="147">
        <v>0</v>
      </c>
      <c r="L6" s="147">
        <v>1</v>
      </c>
      <c r="M6" s="146">
        <v>0</v>
      </c>
      <c r="N6" s="41">
        <f aca="true" t="shared" si="0" ref="N6:Q23">IF(COUNT(B6,F6,J6),SUM(B6,F6,J6),"")</f>
        <v>1</v>
      </c>
      <c r="O6" s="42">
        <f t="shared" si="0"/>
        <v>0</v>
      </c>
      <c r="P6" s="189">
        <f t="shared" si="0"/>
        <v>1</v>
      </c>
      <c r="Q6" s="190">
        <f t="shared" si="0"/>
        <v>0</v>
      </c>
      <c r="R6" s="145">
        <v>1</v>
      </c>
      <c r="S6" s="146">
        <v>0</v>
      </c>
      <c r="T6" s="147">
        <v>1</v>
      </c>
      <c r="U6" s="148">
        <v>0</v>
      </c>
      <c r="V6" s="149">
        <v>2</v>
      </c>
      <c r="W6" s="147">
        <v>1</v>
      </c>
      <c r="X6" s="147">
        <v>2</v>
      </c>
      <c r="Y6" s="150">
        <v>1</v>
      </c>
      <c r="Z6" s="149">
        <v>0</v>
      </c>
      <c r="AA6" s="147">
        <v>0</v>
      </c>
      <c r="AB6" s="147">
        <v>0</v>
      </c>
      <c r="AC6" s="146">
        <v>0</v>
      </c>
      <c r="AD6" s="41">
        <f aca="true" t="shared" si="1" ref="AD6:AG23">IF(COUNT(R6,V6,Z6),SUM(R6,V6,Z6),"")</f>
        <v>3</v>
      </c>
      <c r="AE6" s="42">
        <f t="shared" si="1"/>
        <v>1</v>
      </c>
      <c r="AF6" s="189">
        <f t="shared" si="1"/>
        <v>3</v>
      </c>
      <c r="AG6" s="190">
        <f t="shared" si="1"/>
        <v>1</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0</v>
      </c>
      <c r="AZ6" s="147">
        <v>0</v>
      </c>
      <c r="BA6" s="148">
        <v>0</v>
      </c>
      <c r="BB6" s="149">
        <v>0</v>
      </c>
      <c r="BC6" s="147">
        <v>2</v>
      </c>
      <c r="BD6" s="147">
        <v>0</v>
      </c>
      <c r="BE6" s="150">
        <v>3</v>
      </c>
      <c r="BF6" s="149">
        <v>0</v>
      </c>
      <c r="BG6" s="147">
        <v>0</v>
      </c>
      <c r="BH6" s="147">
        <v>0</v>
      </c>
      <c r="BI6" s="146">
        <v>0</v>
      </c>
      <c r="BJ6" s="41">
        <f aca="true" t="shared" si="3" ref="BJ6:BM7">IF(COUNT(AX6,BB6,BF6),SUM(AX6,BB6,BF6),"")</f>
        <v>0</v>
      </c>
      <c r="BK6" s="42">
        <f t="shared" si="3"/>
        <v>2</v>
      </c>
      <c r="BL6" s="189">
        <f t="shared" si="3"/>
        <v>0</v>
      </c>
      <c r="BM6" s="190">
        <f t="shared" si="3"/>
        <v>3</v>
      </c>
      <c r="BN6" s="54">
        <f aca="true" t="shared" si="4" ref="BN6:BQ7">SUM(N6,AD6,AT6,BJ6)</f>
        <v>4</v>
      </c>
      <c r="BO6" s="55">
        <f t="shared" si="4"/>
        <v>3</v>
      </c>
      <c r="BP6" s="207">
        <f t="shared" si="4"/>
        <v>4</v>
      </c>
      <c r="BQ6" s="208">
        <f t="shared" si="4"/>
        <v>4</v>
      </c>
      <c r="BS6" s="5"/>
    </row>
    <row r="7" spans="1:71" ht="16.5" customHeight="1">
      <c r="A7" s="26" t="s">
        <v>36</v>
      </c>
      <c r="B7" s="151">
        <v>0</v>
      </c>
      <c r="C7" s="152">
        <v>0</v>
      </c>
      <c r="D7" s="153">
        <v>0</v>
      </c>
      <c r="E7" s="138">
        <v>0</v>
      </c>
      <c r="F7" s="154">
        <v>0</v>
      </c>
      <c r="G7" s="153">
        <v>0</v>
      </c>
      <c r="H7" s="153">
        <v>0</v>
      </c>
      <c r="I7" s="155">
        <v>0</v>
      </c>
      <c r="J7" s="154">
        <v>0</v>
      </c>
      <c r="K7" s="153">
        <v>1</v>
      </c>
      <c r="L7" s="153">
        <v>0</v>
      </c>
      <c r="M7" s="152">
        <v>1</v>
      </c>
      <c r="N7" s="43">
        <f t="shared" si="0"/>
        <v>0</v>
      </c>
      <c r="O7" s="44">
        <f t="shared" si="0"/>
        <v>1</v>
      </c>
      <c r="P7" s="191">
        <f t="shared" si="0"/>
        <v>0</v>
      </c>
      <c r="Q7" s="192">
        <f t="shared" si="0"/>
        <v>1</v>
      </c>
      <c r="R7" s="151">
        <v>1</v>
      </c>
      <c r="S7" s="152">
        <v>0</v>
      </c>
      <c r="T7" s="153">
        <v>1</v>
      </c>
      <c r="U7" s="138">
        <v>0</v>
      </c>
      <c r="V7" s="154">
        <v>1</v>
      </c>
      <c r="W7" s="153">
        <v>2</v>
      </c>
      <c r="X7" s="153">
        <v>1</v>
      </c>
      <c r="Y7" s="155">
        <v>2</v>
      </c>
      <c r="Z7" s="154">
        <v>0</v>
      </c>
      <c r="AA7" s="153">
        <v>0</v>
      </c>
      <c r="AB7" s="153">
        <v>0</v>
      </c>
      <c r="AC7" s="152">
        <v>0</v>
      </c>
      <c r="AD7" s="47">
        <f t="shared" si="1"/>
        <v>2</v>
      </c>
      <c r="AE7" s="48">
        <f t="shared" si="1"/>
        <v>2</v>
      </c>
      <c r="AF7" s="195">
        <f t="shared" si="1"/>
        <v>2</v>
      </c>
      <c r="AG7" s="196">
        <f t="shared" si="1"/>
        <v>2</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0</v>
      </c>
      <c r="AZ7" s="153">
        <v>0</v>
      </c>
      <c r="BA7" s="138">
        <v>0</v>
      </c>
      <c r="BB7" s="154">
        <v>0</v>
      </c>
      <c r="BC7" s="153">
        <v>1</v>
      </c>
      <c r="BD7" s="153">
        <v>0</v>
      </c>
      <c r="BE7" s="155">
        <v>2</v>
      </c>
      <c r="BF7" s="154">
        <v>0</v>
      </c>
      <c r="BG7" s="153">
        <v>0</v>
      </c>
      <c r="BH7" s="153">
        <v>0</v>
      </c>
      <c r="BI7" s="152">
        <v>0</v>
      </c>
      <c r="BJ7" s="43">
        <f t="shared" si="3"/>
        <v>0</v>
      </c>
      <c r="BK7" s="48">
        <f t="shared" si="3"/>
        <v>1</v>
      </c>
      <c r="BL7" s="195">
        <f t="shared" si="3"/>
        <v>0</v>
      </c>
      <c r="BM7" s="196">
        <f t="shared" si="3"/>
        <v>2</v>
      </c>
      <c r="BN7" s="56">
        <f t="shared" si="4"/>
        <v>2</v>
      </c>
      <c r="BO7" s="57">
        <f t="shared" si="4"/>
        <v>4</v>
      </c>
      <c r="BP7" s="209">
        <f t="shared" si="4"/>
        <v>2</v>
      </c>
      <c r="BQ7" s="210">
        <f t="shared" si="4"/>
        <v>5</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1</v>
      </c>
      <c r="S8" s="152" t="s">
        <v>211</v>
      </c>
      <c r="T8" s="153">
        <v>1</v>
      </c>
      <c r="U8" s="138" t="s">
        <v>211</v>
      </c>
      <c r="V8" s="154">
        <v>1</v>
      </c>
      <c r="W8" s="153" t="s">
        <v>211</v>
      </c>
      <c r="X8" s="153">
        <v>1</v>
      </c>
      <c r="Y8" s="155" t="s">
        <v>211</v>
      </c>
      <c r="Z8" s="154">
        <v>0</v>
      </c>
      <c r="AA8" s="153" t="s">
        <v>211</v>
      </c>
      <c r="AB8" s="153">
        <v>0</v>
      </c>
      <c r="AC8" s="152" t="s">
        <v>211</v>
      </c>
      <c r="AD8" s="47">
        <f t="shared" si="1"/>
        <v>2</v>
      </c>
      <c r="AE8" s="48" t="s">
        <v>52</v>
      </c>
      <c r="AF8" s="195">
        <f>IF(COUNT(T8,X8,AB8),SUM(T8,X8,AB8),"")</f>
        <v>2</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2</v>
      </c>
      <c r="BO8" s="57" t="s">
        <v>52</v>
      </c>
      <c r="BP8" s="209">
        <f>SUM(P8,AF8,AV8,BL8)</f>
        <v>2</v>
      </c>
      <c r="BQ8" s="210" t="s">
        <v>52</v>
      </c>
      <c r="BS8" s="6"/>
    </row>
    <row r="9" spans="1:71" ht="16.5" customHeight="1">
      <c r="A9" s="26" t="s">
        <v>184</v>
      </c>
      <c r="B9" s="151">
        <v>0</v>
      </c>
      <c r="C9" s="152" t="s">
        <v>211</v>
      </c>
      <c r="D9" s="153">
        <v>0</v>
      </c>
      <c r="E9" s="138" t="s">
        <v>211</v>
      </c>
      <c r="F9" s="154">
        <v>0</v>
      </c>
      <c r="G9" s="153" t="s">
        <v>211</v>
      </c>
      <c r="H9" s="153">
        <v>0</v>
      </c>
      <c r="I9" s="155" t="s">
        <v>211</v>
      </c>
      <c r="J9" s="154">
        <v>1</v>
      </c>
      <c r="K9" s="153" t="s">
        <v>211</v>
      </c>
      <c r="L9" s="153">
        <v>1</v>
      </c>
      <c r="M9" s="152" t="s">
        <v>211</v>
      </c>
      <c r="N9" s="43">
        <f t="shared" si="0"/>
        <v>1</v>
      </c>
      <c r="O9" s="44" t="s">
        <v>52</v>
      </c>
      <c r="P9" s="191">
        <f>IF(COUNT(D9,H9,L9),SUM(D9,H9,L9),"")</f>
        <v>1</v>
      </c>
      <c r="Q9" s="192" t="s">
        <v>52</v>
      </c>
      <c r="R9" s="151">
        <v>0</v>
      </c>
      <c r="S9" s="152" t="s">
        <v>211</v>
      </c>
      <c r="T9" s="153">
        <v>0</v>
      </c>
      <c r="U9" s="138" t="s">
        <v>211</v>
      </c>
      <c r="V9" s="154">
        <v>1</v>
      </c>
      <c r="W9" s="153" t="s">
        <v>211</v>
      </c>
      <c r="X9" s="153">
        <v>1</v>
      </c>
      <c r="Y9" s="155" t="s">
        <v>211</v>
      </c>
      <c r="Z9" s="154">
        <v>0</v>
      </c>
      <c r="AA9" s="153" t="s">
        <v>211</v>
      </c>
      <c r="AB9" s="153">
        <v>0</v>
      </c>
      <c r="AC9" s="152" t="s">
        <v>211</v>
      </c>
      <c r="AD9" s="47">
        <f t="shared" si="1"/>
        <v>1</v>
      </c>
      <c r="AE9" s="48" t="s">
        <v>52</v>
      </c>
      <c r="AF9" s="195">
        <f>IF(COUNT(T9,X9,AB9),SUM(T9,X9,AB9),"")</f>
        <v>1</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2</v>
      </c>
      <c r="BO9" s="57" t="s">
        <v>52</v>
      </c>
      <c r="BP9" s="209">
        <f>SUM(P9,AF9,AV9,BL9)</f>
        <v>2</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1</v>
      </c>
      <c r="W10" s="153" t="s">
        <v>211</v>
      </c>
      <c r="X10" s="153">
        <v>1</v>
      </c>
      <c r="Y10" s="155" t="s">
        <v>211</v>
      </c>
      <c r="Z10" s="154">
        <v>0</v>
      </c>
      <c r="AA10" s="153" t="s">
        <v>211</v>
      </c>
      <c r="AB10" s="153">
        <v>0</v>
      </c>
      <c r="AC10" s="152" t="s">
        <v>211</v>
      </c>
      <c r="AD10" s="47">
        <f t="shared" si="1"/>
        <v>1</v>
      </c>
      <c r="AE10" s="51" t="s">
        <v>52</v>
      </c>
      <c r="AF10" s="197">
        <f>IF(COUNT(T10,X10,AB10),SUM(T10,X10,AB10),"")</f>
        <v>1</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1</v>
      </c>
      <c r="BO10" s="57" t="s">
        <v>52</v>
      </c>
      <c r="BP10" s="209">
        <f>SUM(P10,AF10,AV10,BL10)</f>
        <v>1</v>
      </c>
      <c r="BQ10" s="210" t="s">
        <v>52</v>
      </c>
      <c r="BS10" s="6"/>
    </row>
    <row r="11" spans="1:71" ht="16.5" customHeight="1">
      <c r="A11" s="26" t="s">
        <v>195</v>
      </c>
      <c r="B11" s="151">
        <v>0</v>
      </c>
      <c r="C11" s="152">
        <v>0</v>
      </c>
      <c r="D11" s="153" t="s">
        <v>211</v>
      </c>
      <c r="E11" s="138" t="s">
        <v>211</v>
      </c>
      <c r="F11" s="154">
        <v>0</v>
      </c>
      <c r="G11" s="153">
        <v>0</v>
      </c>
      <c r="H11" s="153" t="s">
        <v>211</v>
      </c>
      <c r="I11" s="155" t="s">
        <v>211</v>
      </c>
      <c r="J11" s="154">
        <v>1</v>
      </c>
      <c r="K11" s="153">
        <v>0</v>
      </c>
      <c r="L11" s="153" t="s">
        <v>211</v>
      </c>
      <c r="M11" s="152" t="s">
        <v>211</v>
      </c>
      <c r="N11" s="43">
        <f t="shared" si="0"/>
        <v>1</v>
      </c>
      <c r="O11" s="44">
        <f t="shared" si="0"/>
        <v>0</v>
      </c>
      <c r="P11" s="191" t="s">
        <v>52</v>
      </c>
      <c r="Q11" s="192" t="s">
        <v>52</v>
      </c>
      <c r="R11" s="151">
        <v>1</v>
      </c>
      <c r="S11" s="152">
        <v>0</v>
      </c>
      <c r="T11" s="153" t="s">
        <v>211</v>
      </c>
      <c r="U11" s="138" t="s">
        <v>211</v>
      </c>
      <c r="V11" s="154">
        <v>2</v>
      </c>
      <c r="W11" s="153">
        <v>1</v>
      </c>
      <c r="X11" s="153" t="s">
        <v>211</v>
      </c>
      <c r="Y11" s="155" t="s">
        <v>211</v>
      </c>
      <c r="Z11" s="154">
        <v>0</v>
      </c>
      <c r="AA11" s="153">
        <v>0</v>
      </c>
      <c r="AB11" s="153" t="s">
        <v>211</v>
      </c>
      <c r="AC11" s="152" t="s">
        <v>211</v>
      </c>
      <c r="AD11" s="47">
        <f t="shared" si="1"/>
        <v>3</v>
      </c>
      <c r="AE11" s="51">
        <f>IF(COUNT(S11,W11,AA11),SUM(S11,W11,AA11),"")</f>
        <v>1</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0</v>
      </c>
      <c r="AY11" s="152">
        <v>0</v>
      </c>
      <c r="AZ11" s="153" t="s">
        <v>211</v>
      </c>
      <c r="BA11" s="138" t="s">
        <v>211</v>
      </c>
      <c r="BB11" s="154">
        <v>0</v>
      </c>
      <c r="BC11" s="153">
        <v>2</v>
      </c>
      <c r="BD11" s="153" t="s">
        <v>211</v>
      </c>
      <c r="BE11" s="155" t="s">
        <v>211</v>
      </c>
      <c r="BF11" s="154">
        <v>0</v>
      </c>
      <c r="BG11" s="153">
        <v>0</v>
      </c>
      <c r="BH11" s="153" t="s">
        <v>211</v>
      </c>
      <c r="BI11" s="152" t="s">
        <v>211</v>
      </c>
      <c r="BJ11" s="43">
        <f>IF(COUNT(AX11,BB11,BF11),SUM(AX11,BB11,BF11),"")</f>
        <v>0</v>
      </c>
      <c r="BK11" s="51">
        <f>IF(COUNT(AY11,BC11,BG11),SUM(AY11,BC11,BG11),"")</f>
        <v>2</v>
      </c>
      <c r="BL11" s="197" t="s">
        <v>52</v>
      </c>
      <c r="BM11" s="198" t="s">
        <v>52</v>
      </c>
      <c r="BN11" s="56">
        <f>SUM(N11,AD11,AT11,BJ11)</f>
        <v>4</v>
      </c>
      <c r="BO11" s="57">
        <f>SUM(O11,AE11,AU11,BK11)</f>
        <v>3</v>
      </c>
      <c r="BP11" s="209" t="s">
        <v>52</v>
      </c>
      <c r="BQ11" s="210" t="s">
        <v>52</v>
      </c>
      <c r="BS11" s="6"/>
    </row>
    <row r="12" spans="1:69" ht="16.5" customHeight="1">
      <c r="A12" s="80" t="s">
        <v>45</v>
      </c>
      <c r="B12" s="151">
        <v>0</v>
      </c>
      <c r="C12" s="152">
        <v>0</v>
      </c>
      <c r="D12" s="153">
        <v>0</v>
      </c>
      <c r="E12" s="138">
        <v>0</v>
      </c>
      <c r="F12" s="154">
        <v>1</v>
      </c>
      <c r="G12" s="153">
        <v>1</v>
      </c>
      <c r="H12" s="153">
        <v>1</v>
      </c>
      <c r="I12" s="155">
        <v>1</v>
      </c>
      <c r="J12" s="154">
        <v>0</v>
      </c>
      <c r="K12" s="153">
        <v>0</v>
      </c>
      <c r="L12" s="153">
        <v>0</v>
      </c>
      <c r="M12" s="152">
        <v>0</v>
      </c>
      <c r="N12" s="43">
        <f t="shared" si="0"/>
        <v>1</v>
      </c>
      <c r="O12" s="44">
        <f t="shared" si="0"/>
        <v>1</v>
      </c>
      <c r="P12" s="191">
        <f t="shared" si="0"/>
        <v>1</v>
      </c>
      <c r="Q12" s="192">
        <f t="shared" si="0"/>
        <v>1</v>
      </c>
      <c r="R12" s="151">
        <v>1</v>
      </c>
      <c r="S12" s="152">
        <v>1</v>
      </c>
      <c r="T12" s="153">
        <v>1</v>
      </c>
      <c r="U12" s="138">
        <v>1</v>
      </c>
      <c r="V12" s="154">
        <v>1</v>
      </c>
      <c r="W12" s="153">
        <v>2</v>
      </c>
      <c r="X12" s="153">
        <v>1</v>
      </c>
      <c r="Y12" s="155">
        <v>2</v>
      </c>
      <c r="Z12" s="154">
        <v>0</v>
      </c>
      <c r="AA12" s="153">
        <v>0</v>
      </c>
      <c r="AB12" s="153">
        <v>0</v>
      </c>
      <c r="AC12" s="152">
        <v>0</v>
      </c>
      <c r="AD12" s="47">
        <f t="shared" si="1"/>
        <v>2</v>
      </c>
      <c r="AE12" s="51">
        <f t="shared" si="1"/>
        <v>3</v>
      </c>
      <c r="AF12" s="197">
        <f t="shared" si="1"/>
        <v>2</v>
      </c>
      <c r="AG12" s="198">
        <f t="shared" si="1"/>
        <v>3</v>
      </c>
      <c r="AH12" s="151">
        <v>0</v>
      </c>
      <c r="AI12" s="152">
        <v>2</v>
      </c>
      <c r="AJ12" s="153">
        <v>0</v>
      </c>
      <c r="AK12" s="138">
        <v>2</v>
      </c>
      <c r="AL12" s="154">
        <v>0</v>
      </c>
      <c r="AM12" s="153">
        <v>1</v>
      </c>
      <c r="AN12" s="153">
        <v>0</v>
      </c>
      <c r="AO12" s="155">
        <v>1</v>
      </c>
      <c r="AP12" s="154">
        <v>0</v>
      </c>
      <c r="AQ12" s="153">
        <v>0</v>
      </c>
      <c r="AR12" s="153">
        <v>0</v>
      </c>
      <c r="AS12" s="152">
        <v>0</v>
      </c>
      <c r="AT12" s="47">
        <f aca="true" t="shared" si="5" ref="AT12:AW23">IF(COUNT(AH12,AL12,AP12),SUM(AH12,AL12,AP12),"")</f>
        <v>0</v>
      </c>
      <c r="AU12" s="51">
        <f t="shared" si="5"/>
        <v>3</v>
      </c>
      <c r="AV12" s="197">
        <f t="shared" si="5"/>
        <v>0</v>
      </c>
      <c r="AW12" s="198">
        <f t="shared" si="5"/>
        <v>3</v>
      </c>
      <c r="AX12" s="151">
        <v>0</v>
      </c>
      <c r="AY12" s="152">
        <v>0</v>
      </c>
      <c r="AZ12" s="153">
        <v>0</v>
      </c>
      <c r="BA12" s="138">
        <v>0</v>
      </c>
      <c r="BB12" s="154">
        <v>0</v>
      </c>
      <c r="BC12" s="153">
        <v>1</v>
      </c>
      <c r="BD12" s="153">
        <v>0</v>
      </c>
      <c r="BE12" s="155">
        <v>2</v>
      </c>
      <c r="BF12" s="154">
        <v>0</v>
      </c>
      <c r="BG12" s="153">
        <v>0</v>
      </c>
      <c r="BH12" s="153">
        <v>0</v>
      </c>
      <c r="BI12" s="152">
        <v>0</v>
      </c>
      <c r="BJ12" s="43">
        <f aca="true" t="shared" si="6" ref="BJ12:BM23">IF(COUNT(AX12,BB12,BF12),SUM(AX12,BB12,BF12),"")</f>
        <v>0</v>
      </c>
      <c r="BK12" s="51">
        <f t="shared" si="6"/>
        <v>1</v>
      </c>
      <c r="BL12" s="197">
        <f t="shared" si="6"/>
        <v>0</v>
      </c>
      <c r="BM12" s="198">
        <f t="shared" si="6"/>
        <v>2</v>
      </c>
      <c r="BN12" s="56">
        <f aca="true" t="shared" si="7" ref="BN12:BQ23">SUM(N12,AD12,AT12,BJ12)</f>
        <v>3</v>
      </c>
      <c r="BO12" s="57">
        <f t="shared" si="7"/>
        <v>8</v>
      </c>
      <c r="BP12" s="209">
        <f t="shared" si="7"/>
        <v>3</v>
      </c>
      <c r="BQ12" s="210">
        <f t="shared" si="7"/>
        <v>9</v>
      </c>
    </row>
    <row r="13" spans="1:69" ht="16.5" customHeight="1">
      <c r="A13" s="80" t="s">
        <v>14</v>
      </c>
      <c r="B13" s="151">
        <v>0</v>
      </c>
      <c r="C13" s="152">
        <v>0</v>
      </c>
      <c r="D13" s="153">
        <v>0</v>
      </c>
      <c r="E13" s="138">
        <v>0</v>
      </c>
      <c r="F13" s="154">
        <v>0</v>
      </c>
      <c r="G13" s="153">
        <v>0</v>
      </c>
      <c r="H13" s="153">
        <v>0</v>
      </c>
      <c r="I13" s="155">
        <v>0</v>
      </c>
      <c r="J13" s="154">
        <v>0</v>
      </c>
      <c r="K13" s="153">
        <v>1</v>
      </c>
      <c r="L13" s="153">
        <v>0</v>
      </c>
      <c r="M13" s="152">
        <v>1</v>
      </c>
      <c r="N13" s="43">
        <f t="shared" si="0"/>
        <v>0</v>
      </c>
      <c r="O13" s="44">
        <f t="shared" si="0"/>
        <v>1</v>
      </c>
      <c r="P13" s="191">
        <f t="shared" si="0"/>
        <v>0</v>
      </c>
      <c r="Q13" s="192">
        <f t="shared" si="0"/>
        <v>1</v>
      </c>
      <c r="R13" s="151">
        <v>1</v>
      </c>
      <c r="S13" s="152">
        <v>0</v>
      </c>
      <c r="T13" s="153">
        <v>1</v>
      </c>
      <c r="U13" s="138">
        <v>0</v>
      </c>
      <c r="V13" s="154">
        <v>0</v>
      </c>
      <c r="W13" s="153">
        <v>2</v>
      </c>
      <c r="X13" s="153">
        <v>0</v>
      </c>
      <c r="Y13" s="155">
        <v>2</v>
      </c>
      <c r="Z13" s="154">
        <v>0</v>
      </c>
      <c r="AA13" s="153">
        <v>0</v>
      </c>
      <c r="AB13" s="153">
        <v>0</v>
      </c>
      <c r="AC13" s="152">
        <v>0</v>
      </c>
      <c r="AD13" s="47">
        <f t="shared" si="1"/>
        <v>1</v>
      </c>
      <c r="AE13" s="48">
        <f t="shared" si="1"/>
        <v>2</v>
      </c>
      <c r="AF13" s="195">
        <f t="shared" si="1"/>
        <v>1</v>
      </c>
      <c r="AG13" s="196">
        <f t="shared" si="1"/>
        <v>2</v>
      </c>
      <c r="AH13" s="151">
        <v>0</v>
      </c>
      <c r="AI13" s="152">
        <v>2</v>
      </c>
      <c r="AJ13" s="153">
        <v>0</v>
      </c>
      <c r="AK13" s="138">
        <v>2</v>
      </c>
      <c r="AL13" s="154">
        <v>0</v>
      </c>
      <c r="AM13" s="153">
        <v>0</v>
      </c>
      <c r="AN13" s="153">
        <v>0</v>
      </c>
      <c r="AO13" s="155">
        <v>0</v>
      </c>
      <c r="AP13" s="154">
        <v>0</v>
      </c>
      <c r="AQ13" s="153">
        <v>0</v>
      </c>
      <c r="AR13" s="153">
        <v>0</v>
      </c>
      <c r="AS13" s="152">
        <v>0</v>
      </c>
      <c r="AT13" s="47">
        <f t="shared" si="5"/>
        <v>0</v>
      </c>
      <c r="AU13" s="48">
        <f t="shared" si="5"/>
        <v>2</v>
      </c>
      <c r="AV13" s="195">
        <f t="shared" si="5"/>
        <v>0</v>
      </c>
      <c r="AW13" s="196">
        <f t="shared" si="5"/>
        <v>2</v>
      </c>
      <c r="AX13" s="151">
        <v>0</v>
      </c>
      <c r="AY13" s="152">
        <v>0</v>
      </c>
      <c r="AZ13" s="153">
        <v>0</v>
      </c>
      <c r="BA13" s="138">
        <v>0</v>
      </c>
      <c r="BB13" s="154">
        <v>0</v>
      </c>
      <c r="BC13" s="153">
        <v>1</v>
      </c>
      <c r="BD13" s="153">
        <v>0</v>
      </c>
      <c r="BE13" s="155">
        <v>2</v>
      </c>
      <c r="BF13" s="154">
        <v>0</v>
      </c>
      <c r="BG13" s="153">
        <v>0</v>
      </c>
      <c r="BH13" s="153">
        <v>0</v>
      </c>
      <c r="BI13" s="152">
        <v>0</v>
      </c>
      <c r="BJ13" s="43">
        <f t="shared" si="6"/>
        <v>0</v>
      </c>
      <c r="BK13" s="51">
        <f t="shared" si="6"/>
        <v>1</v>
      </c>
      <c r="BL13" s="197">
        <f t="shared" si="6"/>
        <v>0</v>
      </c>
      <c r="BM13" s="198">
        <f t="shared" si="6"/>
        <v>2</v>
      </c>
      <c r="BN13" s="56">
        <f t="shared" si="7"/>
        <v>1</v>
      </c>
      <c r="BO13" s="57">
        <f t="shared" si="7"/>
        <v>6</v>
      </c>
      <c r="BP13" s="209">
        <f t="shared" si="7"/>
        <v>1</v>
      </c>
      <c r="BQ13" s="210">
        <f t="shared" si="7"/>
        <v>7</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1</v>
      </c>
      <c r="S14" s="152">
        <v>1</v>
      </c>
      <c r="T14" s="153">
        <v>1</v>
      </c>
      <c r="U14" s="138">
        <v>1</v>
      </c>
      <c r="V14" s="154">
        <v>1</v>
      </c>
      <c r="W14" s="153">
        <v>1</v>
      </c>
      <c r="X14" s="153">
        <v>1</v>
      </c>
      <c r="Y14" s="155">
        <v>1</v>
      </c>
      <c r="Z14" s="154">
        <v>0</v>
      </c>
      <c r="AA14" s="153">
        <v>0</v>
      </c>
      <c r="AB14" s="153">
        <v>0</v>
      </c>
      <c r="AC14" s="152">
        <v>0</v>
      </c>
      <c r="AD14" s="47">
        <f t="shared" si="1"/>
        <v>2</v>
      </c>
      <c r="AE14" s="51">
        <f t="shared" si="1"/>
        <v>2</v>
      </c>
      <c r="AF14" s="197">
        <f t="shared" si="1"/>
        <v>2</v>
      </c>
      <c r="AG14" s="198">
        <f t="shared" si="1"/>
        <v>2</v>
      </c>
      <c r="AH14" s="151">
        <v>1</v>
      </c>
      <c r="AI14" s="152">
        <v>2</v>
      </c>
      <c r="AJ14" s="153">
        <v>1</v>
      </c>
      <c r="AK14" s="138">
        <v>3</v>
      </c>
      <c r="AL14" s="154">
        <v>0</v>
      </c>
      <c r="AM14" s="153">
        <v>1</v>
      </c>
      <c r="AN14" s="153">
        <v>0</v>
      </c>
      <c r="AO14" s="155">
        <v>1</v>
      </c>
      <c r="AP14" s="154">
        <v>0</v>
      </c>
      <c r="AQ14" s="153">
        <v>1</v>
      </c>
      <c r="AR14" s="153">
        <v>0</v>
      </c>
      <c r="AS14" s="152">
        <v>1</v>
      </c>
      <c r="AT14" s="47">
        <f t="shared" si="5"/>
        <v>1</v>
      </c>
      <c r="AU14" s="48">
        <f t="shared" si="5"/>
        <v>4</v>
      </c>
      <c r="AV14" s="195">
        <f t="shared" si="5"/>
        <v>1</v>
      </c>
      <c r="AW14" s="196">
        <f t="shared" si="5"/>
        <v>5</v>
      </c>
      <c r="AX14" s="151">
        <v>0</v>
      </c>
      <c r="AY14" s="152">
        <v>1</v>
      </c>
      <c r="AZ14" s="153">
        <v>0</v>
      </c>
      <c r="BA14" s="138">
        <v>1</v>
      </c>
      <c r="BB14" s="154">
        <v>0</v>
      </c>
      <c r="BC14" s="153">
        <v>2</v>
      </c>
      <c r="BD14" s="153">
        <v>0</v>
      </c>
      <c r="BE14" s="155">
        <v>3</v>
      </c>
      <c r="BF14" s="154">
        <v>0</v>
      </c>
      <c r="BG14" s="153">
        <v>0</v>
      </c>
      <c r="BH14" s="153">
        <v>0</v>
      </c>
      <c r="BI14" s="152">
        <v>0</v>
      </c>
      <c r="BJ14" s="43">
        <f t="shared" si="6"/>
        <v>0</v>
      </c>
      <c r="BK14" s="51">
        <f t="shared" si="6"/>
        <v>3</v>
      </c>
      <c r="BL14" s="197">
        <f t="shared" si="6"/>
        <v>0</v>
      </c>
      <c r="BM14" s="198">
        <f t="shared" si="6"/>
        <v>4</v>
      </c>
      <c r="BN14" s="56">
        <f t="shared" si="7"/>
        <v>3</v>
      </c>
      <c r="BO14" s="57">
        <f t="shared" si="7"/>
        <v>9</v>
      </c>
      <c r="BP14" s="209">
        <f t="shared" si="7"/>
        <v>3</v>
      </c>
      <c r="BQ14" s="210">
        <f t="shared" si="7"/>
        <v>11</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1</v>
      </c>
      <c r="W15" s="153">
        <v>0</v>
      </c>
      <c r="X15" s="153">
        <v>1</v>
      </c>
      <c r="Y15" s="155">
        <v>0</v>
      </c>
      <c r="Z15" s="154">
        <v>0</v>
      </c>
      <c r="AA15" s="153">
        <v>0</v>
      </c>
      <c r="AB15" s="153">
        <v>0</v>
      </c>
      <c r="AC15" s="152">
        <v>0</v>
      </c>
      <c r="AD15" s="47">
        <f t="shared" si="1"/>
        <v>1</v>
      </c>
      <c r="AE15" s="48">
        <f t="shared" si="1"/>
        <v>0</v>
      </c>
      <c r="AF15" s="195">
        <f t="shared" si="1"/>
        <v>1</v>
      </c>
      <c r="AG15" s="196">
        <f t="shared" si="1"/>
        <v>0</v>
      </c>
      <c r="AH15" s="151">
        <v>0</v>
      </c>
      <c r="AI15" s="152">
        <v>0</v>
      </c>
      <c r="AJ15" s="153">
        <v>0</v>
      </c>
      <c r="AK15" s="138">
        <v>0</v>
      </c>
      <c r="AL15" s="154">
        <v>0</v>
      </c>
      <c r="AM15" s="153">
        <v>0</v>
      </c>
      <c r="AN15" s="153">
        <v>0</v>
      </c>
      <c r="AO15" s="155">
        <v>0</v>
      </c>
      <c r="AP15" s="154">
        <v>0</v>
      </c>
      <c r="AQ15" s="153">
        <v>1</v>
      </c>
      <c r="AR15" s="153">
        <v>0</v>
      </c>
      <c r="AS15" s="152">
        <v>1</v>
      </c>
      <c r="AT15" s="47">
        <f t="shared" si="5"/>
        <v>0</v>
      </c>
      <c r="AU15" s="48">
        <f t="shared" si="5"/>
        <v>1</v>
      </c>
      <c r="AV15" s="195">
        <f t="shared" si="5"/>
        <v>0</v>
      </c>
      <c r="AW15" s="196">
        <f t="shared" si="5"/>
        <v>1</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1</v>
      </c>
      <c r="BO15" s="57">
        <f t="shared" si="7"/>
        <v>1</v>
      </c>
      <c r="BP15" s="209">
        <f t="shared" si="7"/>
        <v>1</v>
      </c>
      <c r="BQ15" s="210">
        <f t="shared" si="7"/>
        <v>1</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2</v>
      </c>
      <c r="AJ16" s="153">
        <v>0</v>
      </c>
      <c r="AK16" s="138">
        <v>2</v>
      </c>
      <c r="AL16" s="154">
        <v>0</v>
      </c>
      <c r="AM16" s="153">
        <v>0</v>
      </c>
      <c r="AN16" s="153">
        <v>0</v>
      </c>
      <c r="AO16" s="155">
        <v>0</v>
      </c>
      <c r="AP16" s="154">
        <v>0</v>
      </c>
      <c r="AQ16" s="153">
        <v>0</v>
      </c>
      <c r="AR16" s="153">
        <v>0</v>
      </c>
      <c r="AS16" s="152">
        <v>0</v>
      </c>
      <c r="AT16" s="47">
        <f t="shared" si="5"/>
        <v>0</v>
      </c>
      <c r="AU16" s="48">
        <f t="shared" si="5"/>
        <v>2</v>
      </c>
      <c r="AV16" s="195">
        <f t="shared" si="5"/>
        <v>0</v>
      </c>
      <c r="AW16" s="196">
        <f t="shared" si="5"/>
        <v>2</v>
      </c>
      <c r="AX16" s="151">
        <v>0</v>
      </c>
      <c r="AY16" s="152">
        <v>1</v>
      </c>
      <c r="AZ16" s="153">
        <v>0</v>
      </c>
      <c r="BA16" s="138">
        <v>1</v>
      </c>
      <c r="BB16" s="154">
        <v>0</v>
      </c>
      <c r="BC16" s="153">
        <v>0</v>
      </c>
      <c r="BD16" s="153">
        <v>0</v>
      </c>
      <c r="BE16" s="155">
        <v>0</v>
      </c>
      <c r="BF16" s="154">
        <v>0</v>
      </c>
      <c r="BG16" s="153">
        <v>0</v>
      </c>
      <c r="BH16" s="153">
        <v>0</v>
      </c>
      <c r="BI16" s="152">
        <v>0</v>
      </c>
      <c r="BJ16" s="43">
        <f t="shared" si="6"/>
        <v>0</v>
      </c>
      <c r="BK16" s="51">
        <f t="shared" si="6"/>
        <v>1</v>
      </c>
      <c r="BL16" s="197">
        <f t="shared" si="6"/>
        <v>0</v>
      </c>
      <c r="BM16" s="198">
        <f t="shared" si="6"/>
        <v>1</v>
      </c>
      <c r="BN16" s="56">
        <f t="shared" si="7"/>
        <v>0</v>
      </c>
      <c r="BO16" s="57">
        <f t="shared" si="7"/>
        <v>3</v>
      </c>
      <c r="BP16" s="209">
        <f t="shared" si="7"/>
        <v>0</v>
      </c>
      <c r="BQ16" s="210">
        <f t="shared" si="7"/>
        <v>3</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1</v>
      </c>
      <c r="S17" s="152">
        <v>1</v>
      </c>
      <c r="T17" s="153">
        <v>1</v>
      </c>
      <c r="U17" s="138">
        <v>1</v>
      </c>
      <c r="V17" s="154">
        <v>0</v>
      </c>
      <c r="W17" s="153">
        <v>1</v>
      </c>
      <c r="X17" s="153">
        <v>0</v>
      </c>
      <c r="Y17" s="155">
        <v>1</v>
      </c>
      <c r="Z17" s="154">
        <v>0</v>
      </c>
      <c r="AA17" s="153">
        <v>0</v>
      </c>
      <c r="AB17" s="153">
        <v>0</v>
      </c>
      <c r="AC17" s="152">
        <v>0</v>
      </c>
      <c r="AD17" s="47">
        <f t="shared" si="1"/>
        <v>1</v>
      </c>
      <c r="AE17" s="48">
        <f t="shared" si="1"/>
        <v>2</v>
      </c>
      <c r="AF17" s="195">
        <f t="shared" si="1"/>
        <v>1</v>
      </c>
      <c r="AG17" s="196">
        <f t="shared" si="1"/>
        <v>2</v>
      </c>
      <c r="AH17" s="151">
        <v>1</v>
      </c>
      <c r="AI17" s="152">
        <v>0</v>
      </c>
      <c r="AJ17" s="153">
        <v>1</v>
      </c>
      <c r="AK17" s="138">
        <v>1</v>
      </c>
      <c r="AL17" s="154">
        <v>0</v>
      </c>
      <c r="AM17" s="153">
        <v>1</v>
      </c>
      <c r="AN17" s="153">
        <v>0</v>
      </c>
      <c r="AO17" s="155">
        <v>1</v>
      </c>
      <c r="AP17" s="154">
        <v>0</v>
      </c>
      <c r="AQ17" s="153">
        <v>0</v>
      </c>
      <c r="AR17" s="153">
        <v>0</v>
      </c>
      <c r="AS17" s="152">
        <v>0</v>
      </c>
      <c r="AT17" s="47">
        <f t="shared" si="5"/>
        <v>1</v>
      </c>
      <c r="AU17" s="48">
        <f t="shared" si="5"/>
        <v>1</v>
      </c>
      <c r="AV17" s="195">
        <f t="shared" si="5"/>
        <v>1</v>
      </c>
      <c r="AW17" s="196">
        <f t="shared" si="5"/>
        <v>2</v>
      </c>
      <c r="AX17" s="151">
        <v>0</v>
      </c>
      <c r="AY17" s="152">
        <v>0</v>
      </c>
      <c r="AZ17" s="153">
        <v>0</v>
      </c>
      <c r="BA17" s="138">
        <v>0</v>
      </c>
      <c r="BB17" s="154">
        <v>0</v>
      </c>
      <c r="BC17" s="153">
        <v>2</v>
      </c>
      <c r="BD17" s="153">
        <v>0</v>
      </c>
      <c r="BE17" s="155">
        <v>3</v>
      </c>
      <c r="BF17" s="154">
        <v>0</v>
      </c>
      <c r="BG17" s="153">
        <v>0</v>
      </c>
      <c r="BH17" s="153">
        <v>0</v>
      </c>
      <c r="BI17" s="152">
        <v>0</v>
      </c>
      <c r="BJ17" s="43">
        <f t="shared" si="6"/>
        <v>0</v>
      </c>
      <c r="BK17" s="51">
        <f t="shared" si="6"/>
        <v>2</v>
      </c>
      <c r="BL17" s="197">
        <f t="shared" si="6"/>
        <v>0</v>
      </c>
      <c r="BM17" s="198">
        <f t="shared" si="6"/>
        <v>3</v>
      </c>
      <c r="BN17" s="56">
        <f t="shared" si="7"/>
        <v>2</v>
      </c>
      <c r="BO17" s="57">
        <f t="shared" si="7"/>
        <v>5</v>
      </c>
      <c r="BP17" s="209">
        <f t="shared" si="7"/>
        <v>2</v>
      </c>
      <c r="BQ17" s="210">
        <f t="shared" si="7"/>
        <v>7</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1</v>
      </c>
      <c r="T18" s="153">
        <v>0</v>
      </c>
      <c r="U18" s="138">
        <v>1</v>
      </c>
      <c r="V18" s="154">
        <v>0</v>
      </c>
      <c r="W18" s="153">
        <v>0</v>
      </c>
      <c r="X18" s="153">
        <v>0</v>
      </c>
      <c r="Y18" s="155">
        <v>0</v>
      </c>
      <c r="Z18" s="154">
        <v>0</v>
      </c>
      <c r="AA18" s="153">
        <v>0</v>
      </c>
      <c r="AB18" s="153">
        <v>0</v>
      </c>
      <c r="AC18" s="152">
        <v>0</v>
      </c>
      <c r="AD18" s="47">
        <f t="shared" si="1"/>
        <v>0</v>
      </c>
      <c r="AE18" s="48">
        <f t="shared" si="1"/>
        <v>1</v>
      </c>
      <c r="AF18" s="195">
        <f t="shared" si="1"/>
        <v>0</v>
      </c>
      <c r="AG18" s="196">
        <f t="shared" si="1"/>
        <v>1</v>
      </c>
      <c r="AH18" s="151">
        <v>1</v>
      </c>
      <c r="AI18" s="152">
        <v>2</v>
      </c>
      <c r="AJ18" s="153">
        <v>1</v>
      </c>
      <c r="AK18" s="138">
        <v>2</v>
      </c>
      <c r="AL18" s="154">
        <v>0</v>
      </c>
      <c r="AM18" s="153">
        <v>1</v>
      </c>
      <c r="AN18" s="153">
        <v>0</v>
      </c>
      <c r="AO18" s="155">
        <v>1</v>
      </c>
      <c r="AP18" s="154">
        <v>0</v>
      </c>
      <c r="AQ18" s="153">
        <v>1</v>
      </c>
      <c r="AR18" s="153">
        <v>0</v>
      </c>
      <c r="AS18" s="152">
        <v>1</v>
      </c>
      <c r="AT18" s="47">
        <f t="shared" si="5"/>
        <v>1</v>
      </c>
      <c r="AU18" s="48">
        <f t="shared" si="5"/>
        <v>4</v>
      </c>
      <c r="AV18" s="195">
        <f t="shared" si="5"/>
        <v>1</v>
      </c>
      <c r="AW18" s="196">
        <f t="shared" si="5"/>
        <v>4</v>
      </c>
      <c r="AX18" s="151">
        <v>0</v>
      </c>
      <c r="AY18" s="152">
        <v>0</v>
      </c>
      <c r="AZ18" s="153">
        <v>0</v>
      </c>
      <c r="BA18" s="138">
        <v>0</v>
      </c>
      <c r="BB18" s="154">
        <v>0</v>
      </c>
      <c r="BC18" s="153">
        <v>1</v>
      </c>
      <c r="BD18" s="153">
        <v>0</v>
      </c>
      <c r="BE18" s="155">
        <v>1</v>
      </c>
      <c r="BF18" s="154">
        <v>0</v>
      </c>
      <c r="BG18" s="153">
        <v>0</v>
      </c>
      <c r="BH18" s="153">
        <v>0</v>
      </c>
      <c r="BI18" s="152">
        <v>0</v>
      </c>
      <c r="BJ18" s="43">
        <f t="shared" si="6"/>
        <v>0</v>
      </c>
      <c r="BK18" s="51">
        <f t="shared" si="6"/>
        <v>1</v>
      </c>
      <c r="BL18" s="197">
        <f t="shared" si="6"/>
        <v>0</v>
      </c>
      <c r="BM18" s="198">
        <f t="shared" si="6"/>
        <v>1</v>
      </c>
      <c r="BN18" s="56">
        <f t="shared" si="7"/>
        <v>1</v>
      </c>
      <c r="BO18" s="57">
        <f t="shared" si="7"/>
        <v>6</v>
      </c>
      <c r="BP18" s="209">
        <f t="shared" si="7"/>
        <v>1</v>
      </c>
      <c r="BQ18" s="210">
        <f t="shared" si="7"/>
        <v>6</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1</v>
      </c>
      <c r="AR19" s="153">
        <v>0</v>
      </c>
      <c r="AS19" s="152">
        <v>1</v>
      </c>
      <c r="AT19" s="47">
        <f t="shared" si="5"/>
        <v>0</v>
      </c>
      <c r="AU19" s="48">
        <f t="shared" si="5"/>
        <v>1</v>
      </c>
      <c r="AV19" s="195">
        <f t="shared" si="5"/>
        <v>0</v>
      </c>
      <c r="AW19" s="196">
        <f t="shared" si="5"/>
        <v>1</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1</v>
      </c>
      <c r="BP19" s="209">
        <f t="shared" si="7"/>
        <v>0</v>
      </c>
      <c r="BQ19" s="210">
        <f t="shared" si="7"/>
        <v>1</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2</v>
      </c>
      <c r="AJ20" s="153">
        <v>0</v>
      </c>
      <c r="AK20" s="138">
        <v>2</v>
      </c>
      <c r="AL20" s="154">
        <v>0</v>
      </c>
      <c r="AM20" s="153">
        <v>0</v>
      </c>
      <c r="AN20" s="153">
        <v>0</v>
      </c>
      <c r="AO20" s="155">
        <v>0</v>
      </c>
      <c r="AP20" s="154">
        <v>0</v>
      </c>
      <c r="AQ20" s="153">
        <v>0</v>
      </c>
      <c r="AR20" s="153">
        <v>0</v>
      </c>
      <c r="AS20" s="152">
        <v>0</v>
      </c>
      <c r="AT20" s="47">
        <f t="shared" si="5"/>
        <v>0</v>
      </c>
      <c r="AU20" s="48">
        <f t="shared" si="5"/>
        <v>2</v>
      </c>
      <c r="AV20" s="195">
        <f t="shared" si="5"/>
        <v>0</v>
      </c>
      <c r="AW20" s="196">
        <f t="shared" si="5"/>
        <v>2</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2</v>
      </c>
      <c r="BP20" s="209">
        <f t="shared" si="7"/>
        <v>0</v>
      </c>
      <c r="BQ20" s="210">
        <f t="shared" si="7"/>
        <v>2</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1</v>
      </c>
      <c r="T21" s="153">
        <v>0</v>
      </c>
      <c r="U21" s="138">
        <v>1</v>
      </c>
      <c r="V21" s="154">
        <v>0</v>
      </c>
      <c r="W21" s="153">
        <v>0</v>
      </c>
      <c r="X21" s="153">
        <v>0</v>
      </c>
      <c r="Y21" s="155">
        <v>0</v>
      </c>
      <c r="Z21" s="154">
        <v>0</v>
      </c>
      <c r="AA21" s="153">
        <v>0</v>
      </c>
      <c r="AB21" s="153">
        <v>0</v>
      </c>
      <c r="AC21" s="152">
        <v>0</v>
      </c>
      <c r="AD21" s="47">
        <f t="shared" si="1"/>
        <v>0</v>
      </c>
      <c r="AE21" s="48">
        <f t="shared" si="1"/>
        <v>1</v>
      </c>
      <c r="AF21" s="195">
        <f t="shared" si="1"/>
        <v>0</v>
      </c>
      <c r="AG21" s="196">
        <f t="shared" si="1"/>
        <v>1</v>
      </c>
      <c r="AH21" s="151">
        <v>1</v>
      </c>
      <c r="AI21" s="152">
        <v>0</v>
      </c>
      <c r="AJ21" s="153">
        <v>1</v>
      </c>
      <c r="AK21" s="138">
        <v>0</v>
      </c>
      <c r="AL21" s="154">
        <v>0</v>
      </c>
      <c r="AM21" s="153">
        <v>1</v>
      </c>
      <c r="AN21" s="153">
        <v>0</v>
      </c>
      <c r="AO21" s="155">
        <v>1</v>
      </c>
      <c r="AP21" s="154">
        <v>0</v>
      </c>
      <c r="AQ21" s="153">
        <v>0</v>
      </c>
      <c r="AR21" s="153">
        <v>0</v>
      </c>
      <c r="AS21" s="152">
        <v>0</v>
      </c>
      <c r="AT21" s="47">
        <f t="shared" si="5"/>
        <v>1</v>
      </c>
      <c r="AU21" s="48">
        <f t="shared" si="5"/>
        <v>1</v>
      </c>
      <c r="AV21" s="195">
        <f t="shared" si="5"/>
        <v>1</v>
      </c>
      <c r="AW21" s="196">
        <f t="shared" si="5"/>
        <v>1</v>
      </c>
      <c r="AX21" s="151">
        <v>0</v>
      </c>
      <c r="AY21" s="152">
        <v>0</v>
      </c>
      <c r="AZ21" s="153">
        <v>0</v>
      </c>
      <c r="BA21" s="138">
        <v>0</v>
      </c>
      <c r="BB21" s="154">
        <v>0</v>
      </c>
      <c r="BC21" s="153">
        <v>1</v>
      </c>
      <c r="BD21" s="153">
        <v>0</v>
      </c>
      <c r="BE21" s="155">
        <v>1</v>
      </c>
      <c r="BF21" s="154">
        <v>0</v>
      </c>
      <c r="BG21" s="153">
        <v>0</v>
      </c>
      <c r="BH21" s="153">
        <v>0</v>
      </c>
      <c r="BI21" s="152">
        <v>0</v>
      </c>
      <c r="BJ21" s="43">
        <f t="shared" si="6"/>
        <v>0</v>
      </c>
      <c r="BK21" s="51">
        <f t="shared" si="6"/>
        <v>1</v>
      </c>
      <c r="BL21" s="197">
        <f t="shared" si="6"/>
        <v>0</v>
      </c>
      <c r="BM21" s="198">
        <f t="shared" si="6"/>
        <v>1</v>
      </c>
      <c r="BN21" s="56">
        <f t="shared" si="7"/>
        <v>1</v>
      </c>
      <c r="BO21" s="57">
        <f t="shared" si="7"/>
        <v>3</v>
      </c>
      <c r="BP21" s="209">
        <f t="shared" si="7"/>
        <v>1</v>
      </c>
      <c r="BQ21" s="210">
        <f t="shared" si="7"/>
        <v>3</v>
      </c>
      <c r="BS21" s="6"/>
    </row>
    <row r="22" spans="1:71" ht="16.5" customHeight="1">
      <c r="A22" s="80" t="s">
        <v>11</v>
      </c>
      <c r="B22" s="151">
        <v>0</v>
      </c>
      <c r="C22" s="152">
        <v>0</v>
      </c>
      <c r="D22" s="153">
        <v>0</v>
      </c>
      <c r="E22" s="138">
        <v>0</v>
      </c>
      <c r="F22" s="154">
        <v>1</v>
      </c>
      <c r="G22" s="153">
        <v>0</v>
      </c>
      <c r="H22" s="153">
        <v>1</v>
      </c>
      <c r="I22" s="155">
        <v>0</v>
      </c>
      <c r="J22" s="154">
        <v>1</v>
      </c>
      <c r="K22" s="153">
        <v>0</v>
      </c>
      <c r="L22" s="153">
        <v>1</v>
      </c>
      <c r="M22" s="152">
        <v>0</v>
      </c>
      <c r="N22" s="43">
        <f t="shared" si="0"/>
        <v>2</v>
      </c>
      <c r="O22" s="44">
        <f t="shared" si="0"/>
        <v>0</v>
      </c>
      <c r="P22" s="191">
        <f t="shared" si="0"/>
        <v>2</v>
      </c>
      <c r="Q22" s="192">
        <f t="shared" si="0"/>
        <v>0</v>
      </c>
      <c r="R22" s="151">
        <v>0</v>
      </c>
      <c r="S22" s="152">
        <v>0</v>
      </c>
      <c r="T22" s="153">
        <v>0</v>
      </c>
      <c r="U22" s="138">
        <v>0</v>
      </c>
      <c r="V22" s="154">
        <v>1</v>
      </c>
      <c r="W22" s="153">
        <v>0</v>
      </c>
      <c r="X22" s="153">
        <v>1</v>
      </c>
      <c r="Y22" s="155">
        <v>0</v>
      </c>
      <c r="Z22" s="154">
        <v>0</v>
      </c>
      <c r="AA22" s="153">
        <v>0</v>
      </c>
      <c r="AB22" s="153">
        <v>0</v>
      </c>
      <c r="AC22" s="152">
        <v>0</v>
      </c>
      <c r="AD22" s="47">
        <f t="shared" si="1"/>
        <v>1</v>
      </c>
      <c r="AE22" s="51">
        <f t="shared" si="1"/>
        <v>0</v>
      </c>
      <c r="AF22" s="197">
        <f t="shared" si="1"/>
        <v>1</v>
      </c>
      <c r="AG22" s="198">
        <f t="shared" si="1"/>
        <v>0</v>
      </c>
      <c r="AH22" s="151">
        <v>1</v>
      </c>
      <c r="AI22" s="152">
        <v>0</v>
      </c>
      <c r="AJ22" s="153">
        <v>1</v>
      </c>
      <c r="AK22" s="138">
        <v>0</v>
      </c>
      <c r="AL22" s="154">
        <v>0</v>
      </c>
      <c r="AM22" s="153">
        <v>0</v>
      </c>
      <c r="AN22" s="153">
        <v>0</v>
      </c>
      <c r="AO22" s="155">
        <v>0</v>
      </c>
      <c r="AP22" s="154">
        <v>0</v>
      </c>
      <c r="AQ22" s="153">
        <v>0</v>
      </c>
      <c r="AR22" s="153">
        <v>0</v>
      </c>
      <c r="AS22" s="152">
        <v>0</v>
      </c>
      <c r="AT22" s="47">
        <f t="shared" si="5"/>
        <v>1</v>
      </c>
      <c r="AU22" s="48">
        <f t="shared" si="5"/>
        <v>0</v>
      </c>
      <c r="AV22" s="195">
        <f t="shared" si="5"/>
        <v>1</v>
      </c>
      <c r="AW22" s="196">
        <f t="shared" si="5"/>
        <v>0</v>
      </c>
      <c r="AX22" s="151">
        <v>0</v>
      </c>
      <c r="AY22" s="152">
        <v>0</v>
      </c>
      <c r="AZ22" s="153">
        <v>0</v>
      </c>
      <c r="BA22" s="138">
        <v>0</v>
      </c>
      <c r="BB22" s="154">
        <v>0</v>
      </c>
      <c r="BC22" s="153">
        <v>1</v>
      </c>
      <c r="BD22" s="153">
        <v>0</v>
      </c>
      <c r="BE22" s="155">
        <v>1</v>
      </c>
      <c r="BF22" s="154">
        <v>0</v>
      </c>
      <c r="BG22" s="153">
        <v>0</v>
      </c>
      <c r="BH22" s="153">
        <v>0</v>
      </c>
      <c r="BI22" s="152">
        <v>0</v>
      </c>
      <c r="BJ22" s="43">
        <f t="shared" si="6"/>
        <v>0</v>
      </c>
      <c r="BK22" s="51">
        <f t="shared" si="6"/>
        <v>1</v>
      </c>
      <c r="BL22" s="197">
        <f t="shared" si="6"/>
        <v>0</v>
      </c>
      <c r="BM22" s="198">
        <f t="shared" si="6"/>
        <v>1</v>
      </c>
      <c r="BN22" s="56">
        <f t="shared" si="7"/>
        <v>4</v>
      </c>
      <c r="BO22" s="57">
        <f t="shared" si="7"/>
        <v>1</v>
      </c>
      <c r="BP22" s="209">
        <f t="shared" si="7"/>
        <v>4</v>
      </c>
      <c r="BQ22" s="210">
        <f t="shared" si="7"/>
        <v>1</v>
      </c>
      <c r="BS22" s="6"/>
    </row>
    <row r="23" spans="1:69" ht="16.5" customHeight="1" thickBot="1">
      <c r="A23" s="27" t="s">
        <v>90</v>
      </c>
      <c r="B23" s="156">
        <v>0</v>
      </c>
      <c r="C23" s="157">
        <v>0</v>
      </c>
      <c r="D23" s="158">
        <v>0</v>
      </c>
      <c r="E23" s="159">
        <v>0</v>
      </c>
      <c r="F23" s="160">
        <v>0</v>
      </c>
      <c r="G23" s="158">
        <v>0</v>
      </c>
      <c r="H23" s="158">
        <v>0</v>
      </c>
      <c r="I23" s="161">
        <v>0</v>
      </c>
      <c r="J23" s="160">
        <v>1</v>
      </c>
      <c r="K23" s="158">
        <v>0</v>
      </c>
      <c r="L23" s="158">
        <v>1</v>
      </c>
      <c r="M23" s="157">
        <v>0</v>
      </c>
      <c r="N23" s="45">
        <f t="shared" si="0"/>
        <v>1</v>
      </c>
      <c r="O23" s="46">
        <f t="shared" si="0"/>
        <v>0</v>
      </c>
      <c r="P23" s="193">
        <f t="shared" si="0"/>
        <v>1</v>
      </c>
      <c r="Q23" s="194">
        <f t="shared" si="0"/>
        <v>0</v>
      </c>
      <c r="R23" s="156">
        <v>0</v>
      </c>
      <c r="S23" s="157">
        <v>1</v>
      </c>
      <c r="T23" s="158">
        <v>0</v>
      </c>
      <c r="U23" s="159">
        <v>1</v>
      </c>
      <c r="V23" s="160">
        <v>0</v>
      </c>
      <c r="W23" s="158">
        <v>0</v>
      </c>
      <c r="X23" s="158">
        <v>0</v>
      </c>
      <c r="Y23" s="161">
        <v>0</v>
      </c>
      <c r="Z23" s="160">
        <v>0</v>
      </c>
      <c r="AA23" s="158">
        <v>0</v>
      </c>
      <c r="AB23" s="158">
        <v>0</v>
      </c>
      <c r="AC23" s="157">
        <v>0</v>
      </c>
      <c r="AD23" s="49">
        <f t="shared" si="1"/>
        <v>0</v>
      </c>
      <c r="AE23" s="50">
        <f t="shared" si="1"/>
        <v>1</v>
      </c>
      <c r="AF23" s="199">
        <f t="shared" si="1"/>
        <v>0</v>
      </c>
      <c r="AG23" s="200">
        <f t="shared" si="1"/>
        <v>1</v>
      </c>
      <c r="AH23" s="156">
        <v>0</v>
      </c>
      <c r="AI23" s="157">
        <v>0</v>
      </c>
      <c r="AJ23" s="158">
        <v>0</v>
      </c>
      <c r="AK23" s="159">
        <v>0</v>
      </c>
      <c r="AL23" s="160">
        <v>0</v>
      </c>
      <c r="AM23" s="158">
        <v>1</v>
      </c>
      <c r="AN23" s="158">
        <v>0</v>
      </c>
      <c r="AO23" s="161">
        <v>1</v>
      </c>
      <c r="AP23" s="160">
        <v>0</v>
      </c>
      <c r="AQ23" s="158">
        <v>2</v>
      </c>
      <c r="AR23" s="158">
        <v>0</v>
      </c>
      <c r="AS23" s="157">
        <v>2</v>
      </c>
      <c r="AT23" s="49">
        <f t="shared" si="5"/>
        <v>0</v>
      </c>
      <c r="AU23" s="50">
        <f t="shared" si="5"/>
        <v>3</v>
      </c>
      <c r="AV23" s="199">
        <f t="shared" si="5"/>
        <v>0</v>
      </c>
      <c r="AW23" s="200">
        <f t="shared" si="5"/>
        <v>3</v>
      </c>
      <c r="AX23" s="156">
        <v>0</v>
      </c>
      <c r="AY23" s="157">
        <v>1</v>
      </c>
      <c r="AZ23" s="158">
        <v>0</v>
      </c>
      <c r="BA23" s="159">
        <v>1</v>
      </c>
      <c r="BB23" s="160">
        <v>0</v>
      </c>
      <c r="BC23" s="158">
        <v>1</v>
      </c>
      <c r="BD23" s="158">
        <v>0</v>
      </c>
      <c r="BE23" s="161">
        <v>2</v>
      </c>
      <c r="BF23" s="160">
        <v>0</v>
      </c>
      <c r="BG23" s="158">
        <v>0</v>
      </c>
      <c r="BH23" s="158">
        <v>0</v>
      </c>
      <c r="BI23" s="157">
        <v>0</v>
      </c>
      <c r="BJ23" s="45">
        <f t="shared" si="6"/>
        <v>0</v>
      </c>
      <c r="BK23" s="58">
        <f t="shared" si="6"/>
        <v>2</v>
      </c>
      <c r="BL23" s="201">
        <f t="shared" si="6"/>
        <v>0</v>
      </c>
      <c r="BM23" s="202">
        <f t="shared" si="6"/>
        <v>3</v>
      </c>
      <c r="BN23" s="59">
        <f t="shared" si="7"/>
        <v>1</v>
      </c>
      <c r="BO23" s="60">
        <f t="shared" si="7"/>
        <v>6</v>
      </c>
      <c r="BP23" s="211">
        <f t="shared" si="7"/>
        <v>1</v>
      </c>
      <c r="BQ23" s="212">
        <f t="shared" si="7"/>
        <v>7</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1</v>
      </c>
      <c r="G25" s="147">
        <v>0</v>
      </c>
      <c r="H25" s="147">
        <v>1</v>
      </c>
      <c r="I25" s="150">
        <v>0</v>
      </c>
      <c r="J25" s="149">
        <v>0</v>
      </c>
      <c r="K25" s="147">
        <v>0</v>
      </c>
      <c r="L25" s="147">
        <v>0</v>
      </c>
      <c r="M25" s="146">
        <v>0</v>
      </c>
      <c r="N25" s="41">
        <f aca="true" t="shared" si="8" ref="N25:N34">IF(COUNT(B25,F25,J25),SUM(B25,F25,J25),"")</f>
        <v>1</v>
      </c>
      <c r="O25" s="42">
        <f>IF(COUNT(C25,G25,K25),SUM(C25,G25,K25),"")</f>
        <v>0</v>
      </c>
      <c r="P25" s="189">
        <f aca="true" t="shared" si="9" ref="P25:P34">IF(COUNT(D25,H25,L25),SUM(D25,H25,L25),"")</f>
        <v>1</v>
      </c>
      <c r="Q25" s="190">
        <f>IF(COUNT(E25,I25,M25),SUM(E25,I25,M25),"")</f>
        <v>0</v>
      </c>
      <c r="R25" s="145">
        <v>0</v>
      </c>
      <c r="S25" s="146">
        <v>0</v>
      </c>
      <c r="T25" s="147">
        <v>0</v>
      </c>
      <c r="U25" s="148">
        <v>0</v>
      </c>
      <c r="V25" s="149">
        <v>2</v>
      </c>
      <c r="W25" s="147">
        <v>0</v>
      </c>
      <c r="X25" s="147">
        <v>2</v>
      </c>
      <c r="Y25" s="150">
        <v>0</v>
      </c>
      <c r="Z25" s="149">
        <v>0</v>
      </c>
      <c r="AA25" s="147">
        <v>0</v>
      </c>
      <c r="AB25" s="147">
        <v>0</v>
      </c>
      <c r="AC25" s="146">
        <v>0</v>
      </c>
      <c r="AD25" s="41">
        <f aca="true" t="shared" si="10" ref="AD25:AG34">IF(COUNT(R25,V25,Z25),SUM(R25,V25,Z25),"")</f>
        <v>2</v>
      </c>
      <c r="AE25" s="42">
        <f t="shared" si="10"/>
        <v>0</v>
      </c>
      <c r="AF25" s="189">
        <f t="shared" si="10"/>
        <v>2</v>
      </c>
      <c r="AG25" s="190">
        <f t="shared" si="10"/>
        <v>0</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3</v>
      </c>
      <c r="BO25" s="55">
        <f t="shared" si="13"/>
        <v>0</v>
      </c>
      <c r="BP25" s="207">
        <f t="shared" si="13"/>
        <v>3</v>
      </c>
      <c r="BQ25" s="208">
        <f t="shared" si="13"/>
        <v>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1</v>
      </c>
      <c r="D30" s="153">
        <v>0</v>
      </c>
      <c r="E30" s="138">
        <v>1</v>
      </c>
      <c r="F30" s="154">
        <v>0</v>
      </c>
      <c r="G30" s="153">
        <v>0</v>
      </c>
      <c r="H30" s="153">
        <v>0</v>
      </c>
      <c r="I30" s="155">
        <v>0</v>
      </c>
      <c r="J30" s="154">
        <v>0</v>
      </c>
      <c r="K30" s="153">
        <v>0</v>
      </c>
      <c r="L30" s="153">
        <v>0</v>
      </c>
      <c r="M30" s="152">
        <v>0</v>
      </c>
      <c r="N30" s="43">
        <f t="shared" si="8"/>
        <v>0</v>
      </c>
      <c r="O30" s="44">
        <f>IF(COUNT(C30,G30,K30),SUM(C30,G30,K30),"")</f>
        <v>1</v>
      </c>
      <c r="P30" s="191">
        <f t="shared" si="9"/>
        <v>0</v>
      </c>
      <c r="Q30" s="192">
        <f>IF(COUNT(E30,I30,M30),SUM(E30,I30,M30),"")</f>
        <v>1</v>
      </c>
      <c r="R30" s="151">
        <v>0</v>
      </c>
      <c r="S30" s="152">
        <v>0</v>
      </c>
      <c r="T30" s="153">
        <v>0</v>
      </c>
      <c r="U30" s="138">
        <v>0</v>
      </c>
      <c r="V30" s="154">
        <v>1</v>
      </c>
      <c r="W30" s="153">
        <v>0</v>
      </c>
      <c r="X30" s="153">
        <v>1</v>
      </c>
      <c r="Y30" s="155">
        <v>0</v>
      </c>
      <c r="Z30" s="154">
        <v>0</v>
      </c>
      <c r="AA30" s="153">
        <v>0</v>
      </c>
      <c r="AB30" s="153">
        <v>0</v>
      </c>
      <c r="AC30" s="152">
        <v>0</v>
      </c>
      <c r="AD30" s="47">
        <f t="shared" si="10"/>
        <v>1</v>
      </c>
      <c r="AE30" s="48">
        <f>IF(COUNT(S30,W30,AA30),SUM(S30,W30,AA30),"")</f>
        <v>0</v>
      </c>
      <c r="AF30" s="195">
        <f>IF(COUNT(T30,X30,AB30),SUM(T30,X30,AB30),"")</f>
        <v>1</v>
      </c>
      <c r="AG30" s="196">
        <f>IF(COUNT(U30,Y30,AC30),SUM(U30,Y30,AC30),"")</f>
        <v>0</v>
      </c>
      <c r="AH30" s="151">
        <v>0</v>
      </c>
      <c r="AI30" s="152">
        <v>0</v>
      </c>
      <c r="AJ30" s="153">
        <v>0</v>
      </c>
      <c r="AK30" s="138">
        <v>0</v>
      </c>
      <c r="AL30" s="154">
        <v>0</v>
      </c>
      <c r="AM30" s="153">
        <v>0</v>
      </c>
      <c r="AN30" s="153">
        <v>0</v>
      </c>
      <c r="AO30" s="155">
        <v>0</v>
      </c>
      <c r="AP30" s="154">
        <v>0</v>
      </c>
      <c r="AQ30" s="153">
        <v>1</v>
      </c>
      <c r="AR30" s="153">
        <v>0</v>
      </c>
      <c r="AS30" s="152">
        <v>1</v>
      </c>
      <c r="AT30" s="47">
        <f t="shared" si="14"/>
        <v>0</v>
      </c>
      <c r="AU30" s="48">
        <f>IF(COUNT(AI30,AM30,AQ30),SUM(AI30,AM30,AQ30),"")</f>
        <v>1</v>
      </c>
      <c r="AV30" s="195">
        <f t="shared" si="15"/>
        <v>0</v>
      </c>
      <c r="AW30" s="196">
        <f>IF(COUNT(AK30,AO30,AS30),SUM(AK30,AO30,AS30),"")</f>
        <v>1</v>
      </c>
      <c r="AX30" s="151">
        <v>0</v>
      </c>
      <c r="AY30" s="152">
        <v>0</v>
      </c>
      <c r="AZ30" s="153">
        <v>0</v>
      </c>
      <c r="BA30" s="138">
        <v>0</v>
      </c>
      <c r="BB30" s="154">
        <v>0</v>
      </c>
      <c r="BC30" s="153">
        <v>1</v>
      </c>
      <c r="BD30" s="153">
        <v>0</v>
      </c>
      <c r="BE30" s="155">
        <v>1</v>
      </c>
      <c r="BF30" s="154">
        <v>0</v>
      </c>
      <c r="BG30" s="153">
        <v>0</v>
      </c>
      <c r="BH30" s="153">
        <v>0</v>
      </c>
      <c r="BI30" s="152">
        <v>0</v>
      </c>
      <c r="BJ30" s="43">
        <f t="shared" si="16"/>
        <v>0</v>
      </c>
      <c r="BK30" s="48">
        <f>IF(COUNT(AY30,BC30,BG30),SUM(AY30,BC30,BG30),"")</f>
        <v>1</v>
      </c>
      <c r="BL30" s="195">
        <f t="shared" si="17"/>
        <v>0</v>
      </c>
      <c r="BM30" s="196">
        <f>IF(COUNT(BA30,BE30,BI30),SUM(BA30,BE30,BI30),"")</f>
        <v>1</v>
      </c>
      <c r="BN30" s="61">
        <f t="shared" si="13"/>
        <v>1</v>
      </c>
      <c r="BO30" s="62">
        <f>SUM(O30,AE30,AU30,BK30)</f>
        <v>3</v>
      </c>
      <c r="BP30" s="213">
        <f t="shared" si="13"/>
        <v>1</v>
      </c>
      <c r="BQ30" s="214">
        <f>SUM(Q30,AG30,AW30,BM30)</f>
        <v>3</v>
      </c>
    </row>
    <row r="31" spans="1:69" ht="16.5" customHeight="1">
      <c r="A31" s="80" t="s">
        <v>4</v>
      </c>
      <c r="B31" s="151">
        <v>0</v>
      </c>
      <c r="C31" s="152">
        <v>0</v>
      </c>
      <c r="D31" s="153">
        <v>0</v>
      </c>
      <c r="E31" s="138">
        <v>0</v>
      </c>
      <c r="F31" s="154">
        <v>0</v>
      </c>
      <c r="G31" s="153">
        <v>1</v>
      </c>
      <c r="H31" s="153">
        <v>0</v>
      </c>
      <c r="I31" s="155">
        <v>1</v>
      </c>
      <c r="J31" s="154">
        <v>0</v>
      </c>
      <c r="K31" s="153">
        <v>0</v>
      </c>
      <c r="L31" s="153">
        <v>0</v>
      </c>
      <c r="M31" s="152">
        <v>0</v>
      </c>
      <c r="N31" s="43">
        <f t="shared" si="8"/>
        <v>0</v>
      </c>
      <c r="O31" s="44">
        <f>IF(COUNT(C31,G31,K31),SUM(C31,G31,K31),"")</f>
        <v>1</v>
      </c>
      <c r="P31" s="191">
        <f t="shared" si="9"/>
        <v>0</v>
      </c>
      <c r="Q31" s="192">
        <f>IF(COUNT(E31,I31,M31),SUM(E31,I31,M31),"")</f>
        <v>1</v>
      </c>
      <c r="R31" s="151">
        <v>0</v>
      </c>
      <c r="S31" s="152">
        <v>1</v>
      </c>
      <c r="T31" s="153">
        <v>0</v>
      </c>
      <c r="U31" s="138">
        <v>1</v>
      </c>
      <c r="V31" s="154">
        <v>0</v>
      </c>
      <c r="W31" s="153">
        <v>3</v>
      </c>
      <c r="X31" s="153">
        <v>0</v>
      </c>
      <c r="Y31" s="155">
        <v>3</v>
      </c>
      <c r="Z31" s="154">
        <v>0</v>
      </c>
      <c r="AA31" s="153">
        <v>0</v>
      </c>
      <c r="AB31" s="153">
        <v>0</v>
      </c>
      <c r="AC31" s="152">
        <v>0</v>
      </c>
      <c r="AD31" s="47">
        <f t="shared" si="10"/>
        <v>0</v>
      </c>
      <c r="AE31" s="48">
        <f>IF(COUNT(S31,W31,AA31),SUM(S31,W31,AA31),"")</f>
        <v>4</v>
      </c>
      <c r="AF31" s="195">
        <f>IF(COUNT(T31,X31,AB31),SUM(T31,X31,AB31),"")</f>
        <v>0</v>
      </c>
      <c r="AG31" s="196">
        <f>IF(COUNT(U31,Y31,AC31),SUM(U31,Y31,AC31),"")</f>
        <v>4</v>
      </c>
      <c r="AH31" s="151">
        <v>0</v>
      </c>
      <c r="AI31" s="152">
        <v>1</v>
      </c>
      <c r="AJ31" s="153">
        <v>0</v>
      </c>
      <c r="AK31" s="138">
        <v>1</v>
      </c>
      <c r="AL31" s="154">
        <v>0</v>
      </c>
      <c r="AM31" s="153">
        <v>2</v>
      </c>
      <c r="AN31" s="153">
        <v>0</v>
      </c>
      <c r="AO31" s="155">
        <v>2</v>
      </c>
      <c r="AP31" s="154">
        <v>0</v>
      </c>
      <c r="AQ31" s="153">
        <v>1</v>
      </c>
      <c r="AR31" s="153">
        <v>0</v>
      </c>
      <c r="AS31" s="152">
        <v>1</v>
      </c>
      <c r="AT31" s="47">
        <f t="shared" si="14"/>
        <v>0</v>
      </c>
      <c r="AU31" s="48">
        <f>IF(COUNT(AI31,AM31,AQ31),SUM(AI31,AM31,AQ31),"")</f>
        <v>4</v>
      </c>
      <c r="AV31" s="195">
        <f t="shared" si="15"/>
        <v>0</v>
      </c>
      <c r="AW31" s="196">
        <f>IF(COUNT(AK31,AO31,AS31),SUM(AK31,AO31,AS31),"")</f>
        <v>4</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9</v>
      </c>
      <c r="BP31" s="213">
        <f t="shared" si="13"/>
        <v>0</v>
      </c>
      <c r="BQ31" s="214">
        <f>SUM(Q31,AG31,AW31,BM31)</f>
        <v>9</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1</v>
      </c>
      <c r="AZ34" s="153">
        <v>0</v>
      </c>
      <c r="BA34" s="138">
        <v>1</v>
      </c>
      <c r="BB34" s="154">
        <v>0</v>
      </c>
      <c r="BC34" s="153">
        <v>0</v>
      </c>
      <c r="BD34" s="153">
        <v>0</v>
      </c>
      <c r="BE34" s="155">
        <v>0</v>
      </c>
      <c r="BF34" s="154">
        <v>0</v>
      </c>
      <c r="BG34" s="153">
        <v>0</v>
      </c>
      <c r="BH34" s="153">
        <v>0</v>
      </c>
      <c r="BI34" s="152">
        <v>0</v>
      </c>
      <c r="BJ34" s="43">
        <f t="shared" si="16"/>
        <v>0</v>
      </c>
      <c r="BK34" s="48">
        <f>IF(COUNT(AY34,BC34,BG34),SUM(AY34,BC34,BG34),"")</f>
        <v>1</v>
      </c>
      <c r="BL34" s="195">
        <f t="shared" si="17"/>
        <v>0</v>
      </c>
      <c r="BM34" s="196">
        <f>IF(COUNT(BA34,BE34,BI34),SUM(BA34,BE34,BI34),"")</f>
        <v>1</v>
      </c>
      <c r="BN34" s="61">
        <f t="shared" si="13"/>
        <v>0</v>
      </c>
      <c r="BO34" s="62">
        <f>SUM(O34,AE34,AU34,BK34)</f>
        <v>1</v>
      </c>
      <c r="BP34" s="213">
        <f t="shared" si="13"/>
        <v>0</v>
      </c>
      <c r="BQ34" s="214">
        <f>SUM(Q34,AG34,AW34,BM34)</f>
        <v>1</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1</v>
      </c>
      <c r="K36" s="147">
        <v>0</v>
      </c>
      <c r="L36" s="147">
        <v>1</v>
      </c>
      <c r="M36" s="146">
        <v>0</v>
      </c>
      <c r="N36" s="41">
        <f aca="true" t="shared" si="18" ref="N36:Q43">IF(COUNT(B36,F36,J36),SUM(B36,F36,J36),"")</f>
        <v>1</v>
      </c>
      <c r="O36" s="42">
        <f t="shared" si="18"/>
        <v>0</v>
      </c>
      <c r="P36" s="189">
        <f t="shared" si="18"/>
        <v>1</v>
      </c>
      <c r="Q36" s="190">
        <f t="shared" si="18"/>
        <v>0</v>
      </c>
      <c r="R36" s="145">
        <v>0</v>
      </c>
      <c r="S36" s="146">
        <v>1</v>
      </c>
      <c r="T36" s="147">
        <v>0</v>
      </c>
      <c r="U36" s="148">
        <v>1</v>
      </c>
      <c r="V36" s="149">
        <v>0</v>
      </c>
      <c r="W36" s="147">
        <v>0</v>
      </c>
      <c r="X36" s="147">
        <v>0</v>
      </c>
      <c r="Y36" s="150">
        <v>0</v>
      </c>
      <c r="Z36" s="149">
        <v>0</v>
      </c>
      <c r="AA36" s="147">
        <v>0</v>
      </c>
      <c r="AB36" s="147">
        <v>0</v>
      </c>
      <c r="AC36" s="146">
        <v>0</v>
      </c>
      <c r="AD36" s="41">
        <f aca="true" t="shared" si="19" ref="AD36:AG43">IF(COUNT(R36,V36,Z36),SUM(R36,V36,Z36),"")</f>
        <v>0</v>
      </c>
      <c r="AE36" s="42">
        <f t="shared" si="19"/>
        <v>1</v>
      </c>
      <c r="AF36" s="189">
        <f t="shared" si="19"/>
        <v>0</v>
      </c>
      <c r="AG36" s="190">
        <f t="shared" si="19"/>
        <v>1</v>
      </c>
      <c r="AH36" s="145">
        <v>0</v>
      </c>
      <c r="AI36" s="146">
        <v>0</v>
      </c>
      <c r="AJ36" s="147">
        <v>0</v>
      </c>
      <c r="AK36" s="148">
        <v>0</v>
      </c>
      <c r="AL36" s="149">
        <v>0</v>
      </c>
      <c r="AM36" s="147">
        <v>0</v>
      </c>
      <c r="AN36" s="147">
        <v>0</v>
      </c>
      <c r="AO36" s="150">
        <v>0</v>
      </c>
      <c r="AP36" s="149">
        <v>0</v>
      </c>
      <c r="AQ36" s="147">
        <v>1</v>
      </c>
      <c r="AR36" s="147">
        <v>0</v>
      </c>
      <c r="AS36" s="146">
        <v>1</v>
      </c>
      <c r="AT36" s="41">
        <f aca="true" t="shared" si="20" ref="AT36:AW43">IF(COUNT(AH36,AL36,AP36),SUM(AH36,AL36,AP36),"")</f>
        <v>0</v>
      </c>
      <c r="AU36" s="42">
        <f t="shared" si="20"/>
        <v>1</v>
      </c>
      <c r="AV36" s="189">
        <f t="shared" si="20"/>
        <v>0</v>
      </c>
      <c r="AW36" s="190">
        <f t="shared" si="20"/>
        <v>1</v>
      </c>
      <c r="AX36" s="145">
        <v>0</v>
      </c>
      <c r="AY36" s="146">
        <v>0</v>
      </c>
      <c r="AZ36" s="147">
        <v>0</v>
      </c>
      <c r="BA36" s="148">
        <v>0</v>
      </c>
      <c r="BB36" s="149">
        <v>0</v>
      </c>
      <c r="BC36" s="147">
        <v>1</v>
      </c>
      <c r="BD36" s="147">
        <v>0</v>
      </c>
      <c r="BE36" s="150">
        <v>2</v>
      </c>
      <c r="BF36" s="149">
        <v>0</v>
      </c>
      <c r="BG36" s="147">
        <v>0</v>
      </c>
      <c r="BH36" s="147">
        <v>0</v>
      </c>
      <c r="BI36" s="146">
        <v>0</v>
      </c>
      <c r="BJ36" s="41">
        <f aca="true" t="shared" si="21" ref="BJ36:BM43">IF(COUNT(AX36,BB36,BF36),SUM(AX36,BB36,BF36),"")</f>
        <v>0</v>
      </c>
      <c r="BK36" s="42">
        <f t="shared" si="21"/>
        <v>1</v>
      </c>
      <c r="BL36" s="189">
        <f t="shared" si="21"/>
        <v>0</v>
      </c>
      <c r="BM36" s="190">
        <f t="shared" si="21"/>
        <v>2</v>
      </c>
      <c r="BN36" s="54">
        <f aca="true" t="shared" si="22" ref="BN36:BQ43">SUM(N36,AD36,AT36,BJ36)</f>
        <v>1</v>
      </c>
      <c r="BO36" s="55">
        <f t="shared" si="22"/>
        <v>3</v>
      </c>
      <c r="BP36" s="207">
        <f t="shared" si="22"/>
        <v>1</v>
      </c>
      <c r="BQ36" s="208">
        <f t="shared" si="22"/>
        <v>4</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0</v>
      </c>
      <c r="BP37" s="213">
        <f t="shared" si="22"/>
        <v>0</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1</v>
      </c>
      <c r="AZ39" s="153">
        <v>0</v>
      </c>
      <c r="BA39" s="138">
        <v>1</v>
      </c>
      <c r="BB39" s="154">
        <v>0</v>
      </c>
      <c r="BC39" s="153">
        <v>0</v>
      </c>
      <c r="BD39" s="153">
        <v>0</v>
      </c>
      <c r="BE39" s="155">
        <v>0</v>
      </c>
      <c r="BF39" s="154">
        <v>0</v>
      </c>
      <c r="BG39" s="153">
        <v>0</v>
      </c>
      <c r="BH39" s="153">
        <v>0</v>
      </c>
      <c r="BI39" s="152">
        <v>0</v>
      </c>
      <c r="BJ39" s="47">
        <f t="shared" si="21"/>
        <v>0</v>
      </c>
      <c r="BK39" s="48">
        <f t="shared" si="21"/>
        <v>1</v>
      </c>
      <c r="BL39" s="195">
        <f t="shared" si="21"/>
        <v>0</v>
      </c>
      <c r="BM39" s="196">
        <f t="shared" si="21"/>
        <v>1</v>
      </c>
      <c r="BN39" s="61">
        <f t="shared" si="22"/>
        <v>0</v>
      </c>
      <c r="BO39" s="62">
        <f t="shared" si="22"/>
        <v>1</v>
      </c>
      <c r="BP39" s="213">
        <f t="shared" si="22"/>
        <v>0</v>
      </c>
      <c r="BQ39" s="214">
        <f t="shared" si="22"/>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1</v>
      </c>
      <c r="X40" s="153">
        <v>0</v>
      </c>
      <c r="Y40" s="155">
        <v>1</v>
      </c>
      <c r="Z40" s="154">
        <v>0</v>
      </c>
      <c r="AA40" s="153">
        <v>0</v>
      </c>
      <c r="AB40" s="153">
        <v>0</v>
      </c>
      <c r="AC40" s="152">
        <v>0</v>
      </c>
      <c r="AD40" s="43">
        <f t="shared" si="19"/>
        <v>0</v>
      </c>
      <c r="AE40" s="44">
        <f t="shared" si="19"/>
        <v>1</v>
      </c>
      <c r="AF40" s="191">
        <f t="shared" si="19"/>
        <v>0</v>
      </c>
      <c r="AG40" s="192">
        <f t="shared" si="19"/>
        <v>1</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1</v>
      </c>
      <c r="K45" s="164" t="s">
        <v>211</v>
      </c>
      <c r="L45" s="164">
        <v>1</v>
      </c>
      <c r="M45" s="163" t="s">
        <v>211</v>
      </c>
      <c r="N45" s="41">
        <f aca="true" t="shared" si="23" ref="N45:N50">IF(COUNT(B45,F45,J45),SUM(B45,F45,J45),"")</f>
        <v>1</v>
      </c>
      <c r="O45" s="42" t="s">
        <v>52</v>
      </c>
      <c r="P45" s="189">
        <f aca="true" t="shared" si="24" ref="P45:P50">IF(COUNT(D45,H45,L45),SUM(D45,H45,L45),"")</f>
        <v>1</v>
      </c>
      <c r="Q45" s="190" t="s">
        <v>52</v>
      </c>
      <c r="R45" s="162">
        <v>0</v>
      </c>
      <c r="S45" s="163" t="s">
        <v>211</v>
      </c>
      <c r="T45" s="164">
        <v>0</v>
      </c>
      <c r="U45" s="165" t="s">
        <v>211</v>
      </c>
      <c r="V45" s="166">
        <v>1</v>
      </c>
      <c r="W45" s="164" t="s">
        <v>211</v>
      </c>
      <c r="X45" s="164">
        <v>1</v>
      </c>
      <c r="Y45" s="167" t="s">
        <v>211</v>
      </c>
      <c r="Z45" s="166">
        <v>0</v>
      </c>
      <c r="AA45" s="164" t="s">
        <v>211</v>
      </c>
      <c r="AB45" s="164">
        <v>0</v>
      </c>
      <c r="AC45" s="163" t="s">
        <v>211</v>
      </c>
      <c r="AD45" s="41">
        <f aca="true" t="shared" si="25" ref="AD45:AD50">IF(COUNT(R45,V45,Z45),SUM(R45,V45,Z45),"")</f>
        <v>1</v>
      </c>
      <c r="AE45" s="42" t="s">
        <v>52</v>
      </c>
      <c r="AF45" s="189">
        <f aca="true" t="shared" si="26" ref="AF45:AF50">IF(COUNT(T45,X45,AB45),SUM(T45,X45,AB45),"")</f>
        <v>1</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2</v>
      </c>
      <c r="BO45" s="57" t="s">
        <v>52</v>
      </c>
      <c r="BP45" s="209">
        <f aca="true" t="shared" si="32" ref="BP45:BP50">SUM(P45,AF45,AV45,BL45)</f>
        <v>2</v>
      </c>
      <c r="BQ45" s="210" t="s">
        <v>52</v>
      </c>
    </row>
    <row r="46" spans="1:69" ht="16.5" customHeight="1">
      <c r="A46" s="80" t="s">
        <v>95</v>
      </c>
      <c r="B46" s="162">
        <v>0</v>
      </c>
      <c r="C46" s="163" t="s">
        <v>211</v>
      </c>
      <c r="D46" s="164">
        <v>0</v>
      </c>
      <c r="E46" s="165" t="s">
        <v>211</v>
      </c>
      <c r="F46" s="166">
        <v>1</v>
      </c>
      <c r="G46" s="164" t="s">
        <v>211</v>
      </c>
      <c r="H46" s="164">
        <v>1</v>
      </c>
      <c r="I46" s="167" t="s">
        <v>211</v>
      </c>
      <c r="J46" s="166">
        <v>0</v>
      </c>
      <c r="K46" s="164" t="s">
        <v>211</v>
      </c>
      <c r="L46" s="164">
        <v>0</v>
      </c>
      <c r="M46" s="163" t="s">
        <v>211</v>
      </c>
      <c r="N46" s="43">
        <f t="shared" si="23"/>
        <v>1</v>
      </c>
      <c r="O46" s="44" t="s">
        <v>52</v>
      </c>
      <c r="P46" s="191">
        <f t="shared" si="24"/>
        <v>1</v>
      </c>
      <c r="Q46" s="192" t="s">
        <v>52</v>
      </c>
      <c r="R46" s="162">
        <v>1</v>
      </c>
      <c r="S46" s="163" t="s">
        <v>211</v>
      </c>
      <c r="T46" s="164">
        <v>1</v>
      </c>
      <c r="U46" s="165" t="s">
        <v>211</v>
      </c>
      <c r="V46" s="166">
        <v>1</v>
      </c>
      <c r="W46" s="164" t="s">
        <v>211</v>
      </c>
      <c r="X46" s="164">
        <v>1</v>
      </c>
      <c r="Y46" s="167" t="s">
        <v>211</v>
      </c>
      <c r="Z46" s="166">
        <v>0</v>
      </c>
      <c r="AA46" s="164" t="s">
        <v>211</v>
      </c>
      <c r="AB46" s="164">
        <v>0</v>
      </c>
      <c r="AC46" s="163" t="s">
        <v>211</v>
      </c>
      <c r="AD46" s="43">
        <f t="shared" si="25"/>
        <v>2</v>
      </c>
      <c r="AE46" s="44" t="s">
        <v>52</v>
      </c>
      <c r="AF46" s="191">
        <f t="shared" si="26"/>
        <v>2</v>
      </c>
      <c r="AG46" s="192" t="s">
        <v>52</v>
      </c>
      <c r="AH46" s="162">
        <v>1</v>
      </c>
      <c r="AI46" s="163" t="s">
        <v>211</v>
      </c>
      <c r="AJ46" s="164">
        <v>1</v>
      </c>
      <c r="AK46" s="165" t="s">
        <v>211</v>
      </c>
      <c r="AL46" s="166">
        <v>0</v>
      </c>
      <c r="AM46" s="164" t="s">
        <v>211</v>
      </c>
      <c r="AN46" s="164">
        <v>0</v>
      </c>
      <c r="AO46" s="167" t="s">
        <v>211</v>
      </c>
      <c r="AP46" s="166">
        <v>0</v>
      </c>
      <c r="AQ46" s="164" t="s">
        <v>211</v>
      </c>
      <c r="AR46" s="164">
        <v>0</v>
      </c>
      <c r="AS46" s="163" t="s">
        <v>211</v>
      </c>
      <c r="AT46" s="43">
        <f t="shared" si="27"/>
        <v>1</v>
      </c>
      <c r="AU46" s="44" t="s">
        <v>52</v>
      </c>
      <c r="AV46" s="191">
        <f t="shared" si="28"/>
        <v>1</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4</v>
      </c>
      <c r="BO46" s="62" t="s">
        <v>52</v>
      </c>
      <c r="BP46" s="209">
        <f t="shared" si="32"/>
        <v>4</v>
      </c>
      <c r="BQ46" s="214" t="s">
        <v>52</v>
      </c>
    </row>
    <row r="47" spans="1:69" ht="16.5" customHeight="1">
      <c r="A47" s="28" t="s">
        <v>181</v>
      </c>
      <c r="B47" s="162">
        <v>0</v>
      </c>
      <c r="C47" s="163">
        <v>1</v>
      </c>
      <c r="D47" s="164">
        <v>0</v>
      </c>
      <c r="E47" s="165">
        <v>1</v>
      </c>
      <c r="F47" s="166">
        <v>0</v>
      </c>
      <c r="G47" s="164">
        <v>1</v>
      </c>
      <c r="H47" s="164">
        <v>0</v>
      </c>
      <c r="I47" s="167">
        <v>1</v>
      </c>
      <c r="J47" s="166">
        <v>0</v>
      </c>
      <c r="K47" s="164">
        <v>1</v>
      </c>
      <c r="L47" s="164">
        <v>0</v>
      </c>
      <c r="M47" s="163">
        <v>1</v>
      </c>
      <c r="N47" s="43">
        <f t="shared" si="23"/>
        <v>0</v>
      </c>
      <c r="O47" s="44">
        <f>IF(COUNT(C47,G47,K47),SUM(C47,G47,K47),"")</f>
        <v>3</v>
      </c>
      <c r="P47" s="191">
        <f t="shared" si="24"/>
        <v>0</v>
      </c>
      <c r="Q47" s="192">
        <f>IF(COUNT(E47,I47,M47),SUM(E47,I47,M47),"")</f>
        <v>3</v>
      </c>
      <c r="R47" s="162">
        <v>1</v>
      </c>
      <c r="S47" s="163">
        <v>1</v>
      </c>
      <c r="T47" s="164">
        <v>1</v>
      </c>
      <c r="U47" s="165">
        <v>1</v>
      </c>
      <c r="V47" s="166">
        <v>2</v>
      </c>
      <c r="W47" s="164">
        <v>3</v>
      </c>
      <c r="X47" s="164">
        <v>2</v>
      </c>
      <c r="Y47" s="167">
        <v>3</v>
      </c>
      <c r="Z47" s="166">
        <v>0</v>
      </c>
      <c r="AA47" s="164">
        <v>0</v>
      </c>
      <c r="AB47" s="164">
        <v>0</v>
      </c>
      <c r="AC47" s="163">
        <v>0</v>
      </c>
      <c r="AD47" s="43">
        <f t="shared" si="25"/>
        <v>3</v>
      </c>
      <c r="AE47" s="44">
        <f>IF(COUNT(S47,W47,AA47),SUM(S47,W47,AA47),"")</f>
        <v>4</v>
      </c>
      <c r="AF47" s="191">
        <f t="shared" si="26"/>
        <v>3</v>
      </c>
      <c r="AG47" s="192">
        <f>IF(COUNT(U47,Y47,AC47),SUM(U47,Y47,AC47),"")</f>
        <v>4</v>
      </c>
      <c r="AH47" s="162">
        <v>1</v>
      </c>
      <c r="AI47" s="163">
        <v>3</v>
      </c>
      <c r="AJ47" s="164">
        <v>1</v>
      </c>
      <c r="AK47" s="165">
        <v>4</v>
      </c>
      <c r="AL47" s="166">
        <v>0</v>
      </c>
      <c r="AM47" s="164">
        <v>2</v>
      </c>
      <c r="AN47" s="164">
        <v>0</v>
      </c>
      <c r="AO47" s="167">
        <v>2</v>
      </c>
      <c r="AP47" s="166">
        <v>0</v>
      </c>
      <c r="AQ47" s="164">
        <v>1</v>
      </c>
      <c r="AR47" s="164">
        <v>0</v>
      </c>
      <c r="AS47" s="163">
        <v>1</v>
      </c>
      <c r="AT47" s="43">
        <f t="shared" si="27"/>
        <v>1</v>
      </c>
      <c r="AU47" s="44">
        <f>IF(COUNT(AI47,AM47,AQ47),SUM(AI47,AM47,AQ47),"")</f>
        <v>6</v>
      </c>
      <c r="AV47" s="191">
        <f t="shared" si="28"/>
        <v>1</v>
      </c>
      <c r="AW47" s="192">
        <f>IF(COUNT(AK47,AO47,AS47),SUM(AK47,AO47,AS47),"")</f>
        <v>7</v>
      </c>
      <c r="AX47" s="162">
        <v>0</v>
      </c>
      <c r="AY47" s="163">
        <v>1</v>
      </c>
      <c r="AZ47" s="164">
        <v>0</v>
      </c>
      <c r="BA47" s="165">
        <v>1</v>
      </c>
      <c r="BB47" s="166">
        <v>0</v>
      </c>
      <c r="BC47" s="164">
        <v>3</v>
      </c>
      <c r="BD47" s="164">
        <v>0</v>
      </c>
      <c r="BE47" s="167">
        <v>5</v>
      </c>
      <c r="BF47" s="166">
        <v>0</v>
      </c>
      <c r="BG47" s="164">
        <v>0</v>
      </c>
      <c r="BH47" s="164">
        <v>0</v>
      </c>
      <c r="BI47" s="163">
        <v>0</v>
      </c>
      <c r="BJ47" s="43">
        <f t="shared" si="29"/>
        <v>0</v>
      </c>
      <c r="BK47" s="44">
        <f>IF(COUNT(AY47,BC47,BG47),SUM(AY47,BC47,BG47),"")</f>
        <v>4</v>
      </c>
      <c r="BL47" s="191">
        <f t="shared" si="30"/>
        <v>0</v>
      </c>
      <c r="BM47" s="192">
        <f>IF(COUNT(BA47,BE47,BI47),SUM(BA47,BE47,BI47),"")</f>
        <v>6</v>
      </c>
      <c r="BN47" s="56">
        <f t="shared" si="31"/>
        <v>4</v>
      </c>
      <c r="BO47" s="57">
        <f>SUM(O47,AE47,AU47,BK47)</f>
        <v>17</v>
      </c>
      <c r="BP47" s="209">
        <f t="shared" si="32"/>
        <v>4</v>
      </c>
      <c r="BQ47" s="210">
        <f>SUM(Q47,AG47,AW47,BM47)</f>
        <v>20</v>
      </c>
    </row>
    <row r="48" spans="1:69" ht="16.5" customHeight="1">
      <c r="A48" s="26" t="s">
        <v>61</v>
      </c>
      <c r="B48" s="162">
        <v>0</v>
      </c>
      <c r="C48" s="163">
        <v>0</v>
      </c>
      <c r="D48" s="164">
        <v>0</v>
      </c>
      <c r="E48" s="165">
        <v>0</v>
      </c>
      <c r="F48" s="166">
        <v>1</v>
      </c>
      <c r="G48" s="164">
        <v>0</v>
      </c>
      <c r="H48" s="164">
        <v>1</v>
      </c>
      <c r="I48" s="167">
        <v>0</v>
      </c>
      <c r="J48" s="166">
        <v>0</v>
      </c>
      <c r="K48" s="164">
        <v>0</v>
      </c>
      <c r="L48" s="164">
        <v>0</v>
      </c>
      <c r="M48" s="163">
        <v>0</v>
      </c>
      <c r="N48" s="43">
        <f t="shared" si="23"/>
        <v>1</v>
      </c>
      <c r="O48" s="44">
        <f>IF(COUNT(C48,G48,K48),SUM(C48,G48,K48),"")</f>
        <v>0</v>
      </c>
      <c r="P48" s="191">
        <f t="shared" si="24"/>
        <v>1</v>
      </c>
      <c r="Q48" s="192">
        <f>IF(COUNT(E48,I48,M48),SUM(E48,I48,M48),"")</f>
        <v>0</v>
      </c>
      <c r="R48" s="162">
        <v>0</v>
      </c>
      <c r="S48" s="163">
        <v>0</v>
      </c>
      <c r="T48" s="164">
        <v>0</v>
      </c>
      <c r="U48" s="165">
        <v>0</v>
      </c>
      <c r="V48" s="166">
        <v>0</v>
      </c>
      <c r="W48" s="164">
        <v>0</v>
      </c>
      <c r="X48" s="164">
        <v>0</v>
      </c>
      <c r="Y48" s="167">
        <v>0</v>
      </c>
      <c r="Z48" s="166">
        <v>0</v>
      </c>
      <c r="AA48" s="164">
        <v>0</v>
      </c>
      <c r="AB48" s="164">
        <v>0</v>
      </c>
      <c r="AC48" s="163">
        <v>0</v>
      </c>
      <c r="AD48" s="43">
        <f t="shared" si="25"/>
        <v>0</v>
      </c>
      <c r="AE48" s="44">
        <f>IF(COUNT(S48,W48,AA48),SUM(S48,W48,AA48),"")</f>
        <v>0</v>
      </c>
      <c r="AF48" s="191">
        <f t="shared" si="26"/>
        <v>0</v>
      </c>
      <c r="AG48" s="192">
        <f>IF(COUNT(U48,Y48,AC48),SUM(U48,Y48,AC48),"")</f>
        <v>0</v>
      </c>
      <c r="AH48" s="162">
        <v>0</v>
      </c>
      <c r="AI48" s="163">
        <v>0</v>
      </c>
      <c r="AJ48" s="164">
        <v>0</v>
      </c>
      <c r="AK48" s="165">
        <v>0</v>
      </c>
      <c r="AL48" s="166">
        <v>0</v>
      </c>
      <c r="AM48" s="164">
        <v>0</v>
      </c>
      <c r="AN48" s="164">
        <v>0</v>
      </c>
      <c r="AO48" s="167">
        <v>0</v>
      </c>
      <c r="AP48" s="166">
        <v>0</v>
      </c>
      <c r="AQ48" s="164">
        <v>0</v>
      </c>
      <c r="AR48" s="164">
        <v>0</v>
      </c>
      <c r="AS48" s="163">
        <v>0</v>
      </c>
      <c r="AT48" s="43">
        <f t="shared" si="27"/>
        <v>0</v>
      </c>
      <c r="AU48" s="44">
        <f>IF(COUNT(AI48,AM48,AQ48),SUM(AI48,AM48,AQ48),"")</f>
        <v>0</v>
      </c>
      <c r="AV48" s="191">
        <f t="shared" si="28"/>
        <v>0</v>
      </c>
      <c r="AW48" s="192">
        <f>IF(COUNT(AK48,AO48,AS48),SUM(AK48,AO48,AS48),"")</f>
        <v>0</v>
      </c>
      <c r="AX48" s="162">
        <v>0</v>
      </c>
      <c r="AY48" s="163">
        <v>1</v>
      </c>
      <c r="AZ48" s="164">
        <v>0</v>
      </c>
      <c r="BA48" s="165">
        <v>1</v>
      </c>
      <c r="BB48" s="166">
        <v>0</v>
      </c>
      <c r="BC48" s="164">
        <v>0</v>
      </c>
      <c r="BD48" s="164">
        <v>0</v>
      </c>
      <c r="BE48" s="167">
        <v>0</v>
      </c>
      <c r="BF48" s="166">
        <v>0</v>
      </c>
      <c r="BG48" s="164">
        <v>0</v>
      </c>
      <c r="BH48" s="164">
        <v>0</v>
      </c>
      <c r="BI48" s="163">
        <v>0</v>
      </c>
      <c r="BJ48" s="43">
        <f t="shared" si="29"/>
        <v>0</v>
      </c>
      <c r="BK48" s="44">
        <f>IF(COUNT(AY48,BC48,BG48),SUM(AY48,BC48,BG48),"")</f>
        <v>1</v>
      </c>
      <c r="BL48" s="191">
        <f t="shared" si="30"/>
        <v>0</v>
      </c>
      <c r="BM48" s="192">
        <f>IF(COUNT(BA48,BE48,BI48),SUM(BA48,BE48,BI48),"")</f>
        <v>1</v>
      </c>
      <c r="BN48" s="61">
        <f t="shared" si="31"/>
        <v>1</v>
      </c>
      <c r="BO48" s="62">
        <f>SUM(O48,AE48,AU48,BK48)</f>
        <v>1</v>
      </c>
      <c r="BP48" s="213">
        <f t="shared" si="32"/>
        <v>1</v>
      </c>
      <c r="BQ48" s="214">
        <f>SUM(Q48,AG48,AW48,BM48)</f>
        <v>1</v>
      </c>
    </row>
    <row r="49" spans="1:69" ht="16.5" customHeight="1">
      <c r="A49" s="26" t="s">
        <v>182</v>
      </c>
      <c r="B49" s="151">
        <v>0</v>
      </c>
      <c r="C49" s="152">
        <v>0</v>
      </c>
      <c r="D49" s="153">
        <v>0</v>
      </c>
      <c r="E49" s="138">
        <v>0</v>
      </c>
      <c r="F49" s="154">
        <v>0</v>
      </c>
      <c r="G49" s="153">
        <v>0</v>
      </c>
      <c r="H49" s="153">
        <v>0</v>
      </c>
      <c r="I49" s="155">
        <v>0</v>
      </c>
      <c r="J49" s="154">
        <v>1</v>
      </c>
      <c r="K49" s="153">
        <v>0</v>
      </c>
      <c r="L49" s="153">
        <v>1</v>
      </c>
      <c r="M49" s="152">
        <v>0</v>
      </c>
      <c r="N49" s="47">
        <f t="shared" si="23"/>
        <v>1</v>
      </c>
      <c r="O49" s="48">
        <f>IF(COUNT(C49,G49,K49),SUM(C49,G49,K49),"")</f>
        <v>0</v>
      </c>
      <c r="P49" s="195">
        <f t="shared" si="24"/>
        <v>1</v>
      </c>
      <c r="Q49" s="196">
        <f>IF(COUNT(E49,I49,M49),SUM(E49,I49,M49),"")</f>
        <v>0</v>
      </c>
      <c r="R49" s="151">
        <v>0</v>
      </c>
      <c r="S49" s="152">
        <v>1</v>
      </c>
      <c r="T49" s="153">
        <v>0</v>
      </c>
      <c r="U49" s="138">
        <v>1</v>
      </c>
      <c r="V49" s="154">
        <v>0</v>
      </c>
      <c r="W49" s="153">
        <v>2</v>
      </c>
      <c r="X49" s="153">
        <v>0</v>
      </c>
      <c r="Y49" s="155">
        <v>2</v>
      </c>
      <c r="Z49" s="154">
        <v>0</v>
      </c>
      <c r="AA49" s="153">
        <v>0</v>
      </c>
      <c r="AB49" s="153">
        <v>0</v>
      </c>
      <c r="AC49" s="152">
        <v>0</v>
      </c>
      <c r="AD49" s="47">
        <f t="shared" si="25"/>
        <v>0</v>
      </c>
      <c r="AE49" s="48">
        <f>IF(COUNT(S49,W49,AA49),SUM(S49,W49,AA49),"")</f>
        <v>3</v>
      </c>
      <c r="AF49" s="195">
        <f t="shared" si="26"/>
        <v>0</v>
      </c>
      <c r="AG49" s="196">
        <f>IF(COUNT(U49,Y49,AC49),SUM(U49,Y49,AC49),"")</f>
        <v>3</v>
      </c>
      <c r="AH49" s="151">
        <v>0</v>
      </c>
      <c r="AI49" s="152">
        <v>0</v>
      </c>
      <c r="AJ49" s="153">
        <v>0</v>
      </c>
      <c r="AK49" s="138">
        <v>0</v>
      </c>
      <c r="AL49" s="154">
        <v>0</v>
      </c>
      <c r="AM49" s="153">
        <v>0</v>
      </c>
      <c r="AN49" s="153">
        <v>0</v>
      </c>
      <c r="AO49" s="155">
        <v>0</v>
      </c>
      <c r="AP49" s="154">
        <v>0</v>
      </c>
      <c r="AQ49" s="153">
        <v>2</v>
      </c>
      <c r="AR49" s="153">
        <v>0</v>
      </c>
      <c r="AS49" s="152">
        <v>2</v>
      </c>
      <c r="AT49" s="47">
        <f t="shared" si="27"/>
        <v>0</v>
      </c>
      <c r="AU49" s="48">
        <f>IF(COUNT(AI49,AM49,AQ49),SUM(AI49,AM49,AQ49),"")</f>
        <v>2</v>
      </c>
      <c r="AV49" s="195">
        <f t="shared" si="28"/>
        <v>0</v>
      </c>
      <c r="AW49" s="196">
        <f>IF(COUNT(AK49,AO49,AS49),SUM(AK49,AO49,AS49),"")</f>
        <v>2</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1</v>
      </c>
      <c r="BO49" s="62">
        <f>SUM(O49,AE49,AU49,BK49)</f>
        <v>5</v>
      </c>
      <c r="BP49" s="213">
        <f t="shared" si="32"/>
        <v>1</v>
      </c>
      <c r="BQ49" s="214">
        <f>SUM(Q49,AG49,AW49,BM49)</f>
        <v>5</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2.xml><?xml version="1.0" encoding="utf-8"?>
<worksheet xmlns="http://schemas.openxmlformats.org/spreadsheetml/2006/main" xmlns:r="http://schemas.openxmlformats.org/officeDocument/2006/relationships">
  <sheetPr codeName="Sheet4"/>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224</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2</v>
      </c>
      <c r="D4" s="141">
        <v>0</v>
      </c>
      <c r="E4" s="142">
        <v>2</v>
      </c>
      <c r="F4" s="143">
        <v>0</v>
      </c>
      <c r="G4" s="141">
        <v>0</v>
      </c>
      <c r="H4" s="141">
        <v>0</v>
      </c>
      <c r="I4" s="144">
        <v>0</v>
      </c>
      <c r="J4" s="143">
        <v>2</v>
      </c>
      <c r="K4" s="141">
        <v>1</v>
      </c>
      <c r="L4" s="141">
        <v>2</v>
      </c>
      <c r="M4" s="140">
        <v>3</v>
      </c>
      <c r="N4" s="39">
        <f>IF(COUNT(B4,F4,J4),SUM(B4,F4,J4),"")</f>
        <v>2</v>
      </c>
      <c r="O4" s="40">
        <f>IF(COUNT(C4,G4,K4),SUM(C4,G4,K4),"")</f>
        <v>3</v>
      </c>
      <c r="P4" s="187">
        <f>IF(COUNT(D4,H4,L4),SUM(D4,H4,L4),"")</f>
        <v>2</v>
      </c>
      <c r="Q4" s="188">
        <f>IF(COUNT(E4,I4,M4),SUM(E4,I4,M4),"")</f>
        <v>5</v>
      </c>
      <c r="R4" s="139">
        <v>0</v>
      </c>
      <c r="S4" s="140">
        <v>3</v>
      </c>
      <c r="T4" s="141">
        <v>0</v>
      </c>
      <c r="U4" s="142">
        <v>3</v>
      </c>
      <c r="V4" s="143">
        <v>0</v>
      </c>
      <c r="W4" s="141">
        <v>3</v>
      </c>
      <c r="X4" s="141">
        <v>0</v>
      </c>
      <c r="Y4" s="144">
        <v>3</v>
      </c>
      <c r="Z4" s="143">
        <v>1</v>
      </c>
      <c r="AA4" s="141">
        <v>0</v>
      </c>
      <c r="AB4" s="141">
        <v>1</v>
      </c>
      <c r="AC4" s="140">
        <v>0</v>
      </c>
      <c r="AD4" s="39">
        <f>IF(COUNT(R4,V4,Z4),SUM(R4,V4,Z4),"")</f>
        <v>1</v>
      </c>
      <c r="AE4" s="40">
        <f>IF(COUNT(S4,W4,AA4),SUM(S4,W4,AA4),"")</f>
        <v>6</v>
      </c>
      <c r="AF4" s="187">
        <f>IF(COUNT(T4,X4,AB4),SUM(T4,X4,AB4),"")</f>
        <v>1</v>
      </c>
      <c r="AG4" s="188">
        <f>IF(COUNT(U4,Y4,AC4),SUM(U4,Y4,AC4),"")</f>
        <v>6</v>
      </c>
      <c r="AH4" s="139">
        <v>1</v>
      </c>
      <c r="AI4" s="140">
        <v>5</v>
      </c>
      <c r="AJ4" s="141">
        <v>1</v>
      </c>
      <c r="AK4" s="142">
        <v>5</v>
      </c>
      <c r="AL4" s="143">
        <v>1</v>
      </c>
      <c r="AM4" s="141">
        <v>7</v>
      </c>
      <c r="AN4" s="141">
        <v>1</v>
      </c>
      <c r="AO4" s="144">
        <v>7</v>
      </c>
      <c r="AP4" s="143">
        <v>0</v>
      </c>
      <c r="AQ4" s="141">
        <v>3</v>
      </c>
      <c r="AR4" s="141">
        <v>0</v>
      </c>
      <c r="AS4" s="140">
        <v>3</v>
      </c>
      <c r="AT4" s="39">
        <f>IF(COUNT(AH4,AL4,AP4),SUM(AH4,AL4,AP4),"")</f>
        <v>2</v>
      </c>
      <c r="AU4" s="40">
        <f>IF(COUNT(AI4,AM4,AQ4),SUM(AI4,AM4,AQ4),"")</f>
        <v>15</v>
      </c>
      <c r="AV4" s="187">
        <f>IF(COUNT(AJ4,AN4,AR4),SUM(AJ4,AN4,AR4),"")</f>
        <v>2</v>
      </c>
      <c r="AW4" s="188">
        <f>IF(COUNT(AK4,AO4,AS4),SUM(AK4,AO4,AS4),"")</f>
        <v>15</v>
      </c>
      <c r="AX4" s="139">
        <v>0</v>
      </c>
      <c r="AY4" s="140">
        <v>3</v>
      </c>
      <c r="AZ4" s="141">
        <v>0</v>
      </c>
      <c r="BA4" s="142">
        <v>5</v>
      </c>
      <c r="BB4" s="143">
        <v>0</v>
      </c>
      <c r="BC4" s="141">
        <v>1</v>
      </c>
      <c r="BD4" s="141">
        <v>0</v>
      </c>
      <c r="BE4" s="144">
        <v>1</v>
      </c>
      <c r="BF4" s="143">
        <v>3</v>
      </c>
      <c r="BG4" s="141">
        <v>2</v>
      </c>
      <c r="BH4" s="141">
        <v>3</v>
      </c>
      <c r="BI4" s="140">
        <v>2</v>
      </c>
      <c r="BJ4" s="39">
        <f>IF(COUNT(AX4,BB4,BF4),SUM(AX4,BB4,BF4),"")</f>
        <v>3</v>
      </c>
      <c r="BK4" s="40">
        <f>IF(COUNT(AY4,BC4,BG4),SUM(AY4,BC4,BG4),"")</f>
        <v>6</v>
      </c>
      <c r="BL4" s="187">
        <f>IF(COUNT(AZ4,BD4,BH4),SUM(AZ4,BD4,BH4),"")</f>
        <v>3</v>
      </c>
      <c r="BM4" s="188">
        <f>IF(COUNT(BA4,BE4,BI4),SUM(BA4,BE4,BI4),"")</f>
        <v>8</v>
      </c>
      <c r="BN4" s="52">
        <f>SUM(N4,AD4,AT4,BJ4)</f>
        <v>8</v>
      </c>
      <c r="BO4" s="53">
        <f>SUM(O4,AE4,AU4,BK4)</f>
        <v>30</v>
      </c>
      <c r="BP4" s="205">
        <f>SUM(P4,AF4,AV4,BL4)</f>
        <v>8</v>
      </c>
      <c r="BQ4" s="206">
        <f>SUM(Q4,AG4,AW4,BM4)</f>
        <v>34</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2</v>
      </c>
      <c r="K6" s="147">
        <v>0</v>
      </c>
      <c r="L6" s="147">
        <v>2</v>
      </c>
      <c r="M6" s="146">
        <v>2</v>
      </c>
      <c r="N6" s="41">
        <f aca="true" t="shared" si="0" ref="N6:Q23">IF(COUNT(B6,F6,J6),SUM(B6,F6,J6),"")</f>
        <v>2</v>
      </c>
      <c r="O6" s="42">
        <f t="shared" si="0"/>
        <v>0</v>
      </c>
      <c r="P6" s="189">
        <f t="shared" si="0"/>
        <v>2</v>
      </c>
      <c r="Q6" s="190">
        <f t="shared" si="0"/>
        <v>2</v>
      </c>
      <c r="R6" s="145">
        <v>0</v>
      </c>
      <c r="S6" s="146">
        <v>1</v>
      </c>
      <c r="T6" s="147">
        <v>0</v>
      </c>
      <c r="U6" s="148">
        <v>1</v>
      </c>
      <c r="V6" s="149">
        <v>0</v>
      </c>
      <c r="W6" s="147">
        <v>1</v>
      </c>
      <c r="X6" s="147">
        <v>0</v>
      </c>
      <c r="Y6" s="150">
        <v>1</v>
      </c>
      <c r="Z6" s="149">
        <v>1</v>
      </c>
      <c r="AA6" s="147">
        <v>0</v>
      </c>
      <c r="AB6" s="147">
        <v>1</v>
      </c>
      <c r="AC6" s="146">
        <v>0</v>
      </c>
      <c r="AD6" s="41">
        <f aca="true" t="shared" si="1" ref="AD6:AG23">IF(COUNT(R6,V6,Z6),SUM(R6,V6,Z6),"")</f>
        <v>1</v>
      </c>
      <c r="AE6" s="42">
        <f t="shared" si="1"/>
        <v>2</v>
      </c>
      <c r="AF6" s="189">
        <f t="shared" si="1"/>
        <v>1</v>
      </c>
      <c r="AG6" s="190">
        <f t="shared" si="1"/>
        <v>2</v>
      </c>
      <c r="AH6" s="145">
        <v>0</v>
      </c>
      <c r="AI6" s="146">
        <v>1</v>
      </c>
      <c r="AJ6" s="147">
        <v>0</v>
      </c>
      <c r="AK6" s="148">
        <v>1</v>
      </c>
      <c r="AL6" s="149">
        <v>0</v>
      </c>
      <c r="AM6" s="147">
        <v>3</v>
      </c>
      <c r="AN6" s="147">
        <v>0</v>
      </c>
      <c r="AO6" s="150">
        <v>3</v>
      </c>
      <c r="AP6" s="149">
        <v>0</v>
      </c>
      <c r="AQ6" s="147">
        <v>0</v>
      </c>
      <c r="AR6" s="147">
        <v>0</v>
      </c>
      <c r="AS6" s="146">
        <v>0</v>
      </c>
      <c r="AT6" s="41">
        <f aca="true" t="shared" si="2" ref="AT6:AW7">IF(COUNT(AH6,AL6,AP6),SUM(AH6,AL6,AP6),"")</f>
        <v>0</v>
      </c>
      <c r="AU6" s="42">
        <f t="shared" si="2"/>
        <v>4</v>
      </c>
      <c r="AV6" s="189">
        <f t="shared" si="2"/>
        <v>0</v>
      </c>
      <c r="AW6" s="190">
        <f t="shared" si="2"/>
        <v>4</v>
      </c>
      <c r="AX6" s="145">
        <v>0</v>
      </c>
      <c r="AY6" s="146">
        <v>0</v>
      </c>
      <c r="AZ6" s="147">
        <v>0</v>
      </c>
      <c r="BA6" s="148">
        <v>0</v>
      </c>
      <c r="BB6" s="149">
        <v>0</v>
      </c>
      <c r="BC6" s="147">
        <v>0</v>
      </c>
      <c r="BD6" s="147">
        <v>0</v>
      </c>
      <c r="BE6" s="150">
        <v>0</v>
      </c>
      <c r="BF6" s="149">
        <v>1</v>
      </c>
      <c r="BG6" s="147">
        <v>1</v>
      </c>
      <c r="BH6" s="147">
        <v>1</v>
      </c>
      <c r="BI6" s="146">
        <v>1</v>
      </c>
      <c r="BJ6" s="41">
        <f aca="true" t="shared" si="3" ref="BJ6:BM7">IF(COUNT(AX6,BB6,BF6),SUM(AX6,BB6,BF6),"")</f>
        <v>1</v>
      </c>
      <c r="BK6" s="42">
        <f t="shared" si="3"/>
        <v>1</v>
      </c>
      <c r="BL6" s="189">
        <f t="shared" si="3"/>
        <v>1</v>
      </c>
      <c r="BM6" s="190">
        <f t="shared" si="3"/>
        <v>1</v>
      </c>
      <c r="BN6" s="54">
        <f aca="true" t="shared" si="4" ref="BN6:BQ7">SUM(N6,AD6,AT6,BJ6)</f>
        <v>4</v>
      </c>
      <c r="BO6" s="55">
        <f t="shared" si="4"/>
        <v>7</v>
      </c>
      <c r="BP6" s="207">
        <f t="shared" si="4"/>
        <v>4</v>
      </c>
      <c r="BQ6" s="208">
        <f t="shared" si="4"/>
        <v>9</v>
      </c>
      <c r="BS6" s="5"/>
    </row>
    <row r="7" spans="1:71" ht="16.5" customHeight="1">
      <c r="A7" s="26" t="s">
        <v>36</v>
      </c>
      <c r="B7" s="151">
        <v>0</v>
      </c>
      <c r="C7" s="152">
        <v>0</v>
      </c>
      <c r="D7" s="153">
        <v>0</v>
      </c>
      <c r="E7" s="138">
        <v>0</v>
      </c>
      <c r="F7" s="154">
        <v>0</v>
      </c>
      <c r="G7" s="153">
        <v>0</v>
      </c>
      <c r="H7" s="153">
        <v>0</v>
      </c>
      <c r="I7" s="155">
        <v>0</v>
      </c>
      <c r="J7" s="154">
        <v>2</v>
      </c>
      <c r="K7" s="153">
        <v>0</v>
      </c>
      <c r="L7" s="153">
        <v>2</v>
      </c>
      <c r="M7" s="152">
        <v>2</v>
      </c>
      <c r="N7" s="43">
        <f t="shared" si="0"/>
        <v>2</v>
      </c>
      <c r="O7" s="44">
        <f t="shared" si="0"/>
        <v>0</v>
      </c>
      <c r="P7" s="191">
        <f t="shared" si="0"/>
        <v>2</v>
      </c>
      <c r="Q7" s="192">
        <f t="shared" si="0"/>
        <v>2</v>
      </c>
      <c r="R7" s="151">
        <v>0</v>
      </c>
      <c r="S7" s="152">
        <v>1</v>
      </c>
      <c r="T7" s="153">
        <v>0</v>
      </c>
      <c r="U7" s="138">
        <v>1</v>
      </c>
      <c r="V7" s="154">
        <v>0</v>
      </c>
      <c r="W7" s="153">
        <v>1</v>
      </c>
      <c r="X7" s="153">
        <v>0</v>
      </c>
      <c r="Y7" s="155">
        <v>1</v>
      </c>
      <c r="Z7" s="154">
        <v>1</v>
      </c>
      <c r="AA7" s="153">
        <v>0</v>
      </c>
      <c r="AB7" s="153">
        <v>1</v>
      </c>
      <c r="AC7" s="152">
        <v>0</v>
      </c>
      <c r="AD7" s="47">
        <f t="shared" si="1"/>
        <v>1</v>
      </c>
      <c r="AE7" s="48">
        <f t="shared" si="1"/>
        <v>2</v>
      </c>
      <c r="AF7" s="195">
        <f t="shared" si="1"/>
        <v>1</v>
      </c>
      <c r="AG7" s="196">
        <f t="shared" si="1"/>
        <v>2</v>
      </c>
      <c r="AH7" s="151">
        <v>0</v>
      </c>
      <c r="AI7" s="152">
        <v>2</v>
      </c>
      <c r="AJ7" s="153">
        <v>0</v>
      </c>
      <c r="AK7" s="138">
        <v>2</v>
      </c>
      <c r="AL7" s="154">
        <v>0</v>
      </c>
      <c r="AM7" s="153">
        <v>3</v>
      </c>
      <c r="AN7" s="153">
        <v>0</v>
      </c>
      <c r="AO7" s="155">
        <v>3</v>
      </c>
      <c r="AP7" s="154">
        <v>0</v>
      </c>
      <c r="AQ7" s="153">
        <v>1</v>
      </c>
      <c r="AR7" s="153">
        <v>0</v>
      </c>
      <c r="AS7" s="152">
        <v>1</v>
      </c>
      <c r="AT7" s="47">
        <f t="shared" si="2"/>
        <v>0</v>
      </c>
      <c r="AU7" s="48">
        <f t="shared" si="2"/>
        <v>6</v>
      </c>
      <c r="AV7" s="195">
        <f t="shared" si="2"/>
        <v>0</v>
      </c>
      <c r="AW7" s="196">
        <f t="shared" si="2"/>
        <v>6</v>
      </c>
      <c r="AX7" s="151">
        <v>0</v>
      </c>
      <c r="AY7" s="152">
        <v>0</v>
      </c>
      <c r="AZ7" s="153">
        <v>0</v>
      </c>
      <c r="BA7" s="138">
        <v>0</v>
      </c>
      <c r="BB7" s="154">
        <v>0</v>
      </c>
      <c r="BC7" s="153">
        <v>0</v>
      </c>
      <c r="BD7" s="153">
        <v>0</v>
      </c>
      <c r="BE7" s="155">
        <v>0</v>
      </c>
      <c r="BF7" s="154">
        <v>1</v>
      </c>
      <c r="BG7" s="153">
        <v>1</v>
      </c>
      <c r="BH7" s="153">
        <v>1</v>
      </c>
      <c r="BI7" s="152">
        <v>1</v>
      </c>
      <c r="BJ7" s="43">
        <f t="shared" si="3"/>
        <v>1</v>
      </c>
      <c r="BK7" s="48">
        <f t="shared" si="3"/>
        <v>1</v>
      </c>
      <c r="BL7" s="195">
        <f t="shared" si="3"/>
        <v>1</v>
      </c>
      <c r="BM7" s="196">
        <f t="shared" si="3"/>
        <v>1</v>
      </c>
      <c r="BN7" s="56">
        <f t="shared" si="4"/>
        <v>4</v>
      </c>
      <c r="BO7" s="57">
        <f t="shared" si="4"/>
        <v>9</v>
      </c>
      <c r="BP7" s="209">
        <f t="shared" si="4"/>
        <v>4</v>
      </c>
      <c r="BQ7" s="210">
        <f t="shared" si="4"/>
        <v>11</v>
      </c>
      <c r="BS7" s="6"/>
    </row>
    <row r="8" spans="1:71" ht="16.5" customHeight="1">
      <c r="A8" s="26" t="s">
        <v>92</v>
      </c>
      <c r="B8" s="151">
        <v>0</v>
      </c>
      <c r="C8" s="152" t="s">
        <v>211</v>
      </c>
      <c r="D8" s="153">
        <v>0</v>
      </c>
      <c r="E8" s="138" t="s">
        <v>211</v>
      </c>
      <c r="F8" s="154">
        <v>0</v>
      </c>
      <c r="G8" s="153" t="s">
        <v>211</v>
      </c>
      <c r="H8" s="153">
        <v>0</v>
      </c>
      <c r="I8" s="155" t="s">
        <v>211</v>
      </c>
      <c r="J8" s="154">
        <v>2</v>
      </c>
      <c r="K8" s="153" t="s">
        <v>211</v>
      </c>
      <c r="L8" s="153">
        <v>2</v>
      </c>
      <c r="M8" s="152" t="s">
        <v>211</v>
      </c>
      <c r="N8" s="43">
        <f t="shared" si="0"/>
        <v>2</v>
      </c>
      <c r="O8" s="44" t="s">
        <v>52</v>
      </c>
      <c r="P8" s="191">
        <f>IF(COUNT(D8,H8,L8),SUM(D8,H8,L8),"")</f>
        <v>2</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1</v>
      </c>
      <c r="BG8" s="153" t="s">
        <v>211</v>
      </c>
      <c r="BH8" s="153">
        <v>1</v>
      </c>
      <c r="BI8" s="152" t="s">
        <v>211</v>
      </c>
      <c r="BJ8" s="43">
        <f>IF(COUNT(AX8,BB8,BF8),SUM(AX8,BB8,BF8),"")</f>
        <v>1</v>
      </c>
      <c r="BK8" s="48" t="s">
        <v>52</v>
      </c>
      <c r="BL8" s="195">
        <f>IF(COUNT(AZ8,BD8,BH8),SUM(AZ8,BD8,BH8),"")</f>
        <v>1</v>
      </c>
      <c r="BM8" s="196" t="s">
        <v>52</v>
      </c>
      <c r="BN8" s="56">
        <f>SUM(N8,AD8,AT8,BJ8)</f>
        <v>3</v>
      </c>
      <c r="BO8" s="57" t="s">
        <v>52</v>
      </c>
      <c r="BP8" s="209">
        <f>SUM(P8,AF8,AV8,BL8)</f>
        <v>3</v>
      </c>
      <c r="BQ8" s="210" t="s">
        <v>52</v>
      </c>
      <c r="BS8" s="6"/>
    </row>
    <row r="9" spans="1:71" ht="16.5" customHeight="1">
      <c r="A9" s="26" t="s">
        <v>184</v>
      </c>
      <c r="B9" s="151">
        <v>0</v>
      </c>
      <c r="C9" s="152" t="s">
        <v>211</v>
      </c>
      <c r="D9" s="153">
        <v>0</v>
      </c>
      <c r="E9" s="138" t="s">
        <v>211</v>
      </c>
      <c r="F9" s="154">
        <v>0</v>
      </c>
      <c r="G9" s="153" t="s">
        <v>211</v>
      </c>
      <c r="H9" s="153">
        <v>0</v>
      </c>
      <c r="I9" s="155" t="s">
        <v>211</v>
      </c>
      <c r="J9" s="154">
        <v>1</v>
      </c>
      <c r="K9" s="153" t="s">
        <v>211</v>
      </c>
      <c r="L9" s="153">
        <v>1</v>
      </c>
      <c r="M9" s="152" t="s">
        <v>211</v>
      </c>
      <c r="N9" s="43">
        <f t="shared" si="0"/>
        <v>1</v>
      </c>
      <c r="O9" s="44" t="s">
        <v>52</v>
      </c>
      <c r="P9" s="191">
        <f>IF(COUNT(D9,H9,L9),SUM(D9,H9,L9),"")</f>
        <v>1</v>
      </c>
      <c r="Q9" s="192" t="s">
        <v>52</v>
      </c>
      <c r="R9" s="151">
        <v>0</v>
      </c>
      <c r="S9" s="152" t="s">
        <v>211</v>
      </c>
      <c r="T9" s="153">
        <v>0</v>
      </c>
      <c r="U9" s="138" t="s">
        <v>211</v>
      </c>
      <c r="V9" s="154">
        <v>0</v>
      </c>
      <c r="W9" s="153" t="s">
        <v>211</v>
      </c>
      <c r="X9" s="153">
        <v>0</v>
      </c>
      <c r="Y9" s="155" t="s">
        <v>211</v>
      </c>
      <c r="Z9" s="154">
        <v>1</v>
      </c>
      <c r="AA9" s="153" t="s">
        <v>211</v>
      </c>
      <c r="AB9" s="153">
        <v>1</v>
      </c>
      <c r="AC9" s="152" t="s">
        <v>211</v>
      </c>
      <c r="AD9" s="47">
        <f t="shared" si="1"/>
        <v>1</v>
      </c>
      <c r="AE9" s="48" t="s">
        <v>52</v>
      </c>
      <c r="AF9" s="195">
        <f>IF(COUNT(T9,X9,AB9),SUM(T9,X9,AB9),"")</f>
        <v>1</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2</v>
      </c>
      <c r="BO9" s="57" t="s">
        <v>52</v>
      </c>
      <c r="BP9" s="209">
        <f>SUM(P9,AF9,AV9,BL9)</f>
        <v>2</v>
      </c>
      <c r="BQ9" s="210" t="s">
        <v>52</v>
      </c>
      <c r="BS9" s="6"/>
    </row>
    <row r="10" spans="1:71" ht="16.5" customHeight="1">
      <c r="A10" s="26" t="s">
        <v>201</v>
      </c>
      <c r="B10" s="151">
        <v>0</v>
      </c>
      <c r="C10" s="152" t="s">
        <v>211</v>
      </c>
      <c r="D10" s="153">
        <v>0</v>
      </c>
      <c r="E10" s="138" t="s">
        <v>211</v>
      </c>
      <c r="F10" s="154">
        <v>0</v>
      </c>
      <c r="G10" s="153" t="s">
        <v>211</v>
      </c>
      <c r="H10" s="153">
        <v>0</v>
      </c>
      <c r="I10" s="155" t="s">
        <v>211</v>
      </c>
      <c r="J10" s="154">
        <v>1</v>
      </c>
      <c r="K10" s="153" t="s">
        <v>211</v>
      </c>
      <c r="L10" s="153">
        <v>1</v>
      </c>
      <c r="M10" s="152" t="s">
        <v>211</v>
      </c>
      <c r="N10" s="43">
        <f t="shared" si="0"/>
        <v>1</v>
      </c>
      <c r="O10" s="44" t="s">
        <v>52</v>
      </c>
      <c r="P10" s="191">
        <f>IF(COUNT(D10,H10,L10),SUM(D10,H10,L10),"")</f>
        <v>1</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1</v>
      </c>
      <c r="BO10" s="57" t="s">
        <v>52</v>
      </c>
      <c r="BP10" s="209">
        <f>SUM(P10,AF10,AV10,BL10)</f>
        <v>1</v>
      </c>
      <c r="BQ10" s="210" t="s">
        <v>52</v>
      </c>
      <c r="BS10" s="6"/>
    </row>
    <row r="11" spans="1:71" ht="16.5" customHeight="1">
      <c r="A11" s="26" t="s">
        <v>195</v>
      </c>
      <c r="B11" s="151">
        <v>0</v>
      </c>
      <c r="C11" s="152">
        <v>0</v>
      </c>
      <c r="D11" s="153" t="s">
        <v>211</v>
      </c>
      <c r="E11" s="138" t="s">
        <v>211</v>
      </c>
      <c r="F11" s="154">
        <v>0</v>
      </c>
      <c r="G11" s="153">
        <v>0</v>
      </c>
      <c r="H11" s="153" t="s">
        <v>211</v>
      </c>
      <c r="I11" s="155" t="s">
        <v>211</v>
      </c>
      <c r="J11" s="154">
        <v>2</v>
      </c>
      <c r="K11" s="153">
        <v>0</v>
      </c>
      <c r="L11" s="153" t="s">
        <v>211</v>
      </c>
      <c r="M11" s="152" t="s">
        <v>211</v>
      </c>
      <c r="N11" s="43">
        <f t="shared" si="0"/>
        <v>2</v>
      </c>
      <c r="O11" s="44">
        <f t="shared" si="0"/>
        <v>0</v>
      </c>
      <c r="P11" s="191" t="s">
        <v>52</v>
      </c>
      <c r="Q11" s="192" t="s">
        <v>52</v>
      </c>
      <c r="R11" s="151">
        <v>0</v>
      </c>
      <c r="S11" s="152">
        <v>1</v>
      </c>
      <c r="T11" s="153" t="s">
        <v>211</v>
      </c>
      <c r="U11" s="138" t="s">
        <v>211</v>
      </c>
      <c r="V11" s="154">
        <v>0</v>
      </c>
      <c r="W11" s="153">
        <v>2</v>
      </c>
      <c r="X11" s="153" t="s">
        <v>211</v>
      </c>
      <c r="Y11" s="155" t="s">
        <v>211</v>
      </c>
      <c r="Z11" s="154">
        <v>1</v>
      </c>
      <c r="AA11" s="153">
        <v>0</v>
      </c>
      <c r="AB11" s="153" t="s">
        <v>211</v>
      </c>
      <c r="AC11" s="152" t="s">
        <v>211</v>
      </c>
      <c r="AD11" s="47">
        <f t="shared" si="1"/>
        <v>1</v>
      </c>
      <c r="AE11" s="51">
        <f>IF(COUNT(S11,W11,AA11),SUM(S11,W11,AA11),"")</f>
        <v>3</v>
      </c>
      <c r="AF11" s="197" t="s">
        <v>52</v>
      </c>
      <c r="AG11" s="198" t="s">
        <v>52</v>
      </c>
      <c r="AH11" s="151">
        <v>0</v>
      </c>
      <c r="AI11" s="152">
        <v>1</v>
      </c>
      <c r="AJ11" s="153" t="s">
        <v>211</v>
      </c>
      <c r="AK11" s="138" t="s">
        <v>211</v>
      </c>
      <c r="AL11" s="154">
        <v>0</v>
      </c>
      <c r="AM11" s="153">
        <v>3</v>
      </c>
      <c r="AN11" s="153" t="s">
        <v>211</v>
      </c>
      <c r="AO11" s="155" t="s">
        <v>211</v>
      </c>
      <c r="AP11" s="154">
        <v>0</v>
      </c>
      <c r="AQ11" s="153">
        <v>0</v>
      </c>
      <c r="AR11" s="153" t="s">
        <v>211</v>
      </c>
      <c r="AS11" s="152" t="s">
        <v>211</v>
      </c>
      <c r="AT11" s="47">
        <f>IF(COUNT(AH11,AL11,AP11),SUM(AH11,AL11,AP11),"")</f>
        <v>0</v>
      </c>
      <c r="AU11" s="51">
        <f>IF(COUNT(AI11,AM11,AQ11),SUM(AI11,AM11,AQ11),"")</f>
        <v>4</v>
      </c>
      <c r="AV11" s="197" t="s">
        <v>52</v>
      </c>
      <c r="AW11" s="198" t="s">
        <v>52</v>
      </c>
      <c r="AX11" s="151">
        <v>0</v>
      </c>
      <c r="AY11" s="152">
        <v>0</v>
      </c>
      <c r="AZ11" s="153" t="s">
        <v>211</v>
      </c>
      <c r="BA11" s="138" t="s">
        <v>211</v>
      </c>
      <c r="BB11" s="154">
        <v>0</v>
      </c>
      <c r="BC11" s="153">
        <v>0</v>
      </c>
      <c r="BD11" s="153" t="s">
        <v>211</v>
      </c>
      <c r="BE11" s="155" t="s">
        <v>211</v>
      </c>
      <c r="BF11" s="154">
        <v>1</v>
      </c>
      <c r="BG11" s="153">
        <v>1</v>
      </c>
      <c r="BH11" s="153" t="s">
        <v>211</v>
      </c>
      <c r="BI11" s="152" t="s">
        <v>211</v>
      </c>
      <c r="BJ11" s="43">
        <f>IF(COUNT(AX11,BB11,BF11),SUM(AX11,BB11,BF11),"")</f>
        <v>1</v>
      </c>
      <c r="BK11" s="51">
        <f>IF(COUNT(AY11,BC11,BG11),SUM(AY11,BC11,BG11),"")</f>
        <v>1</v>
      </c>
      <c r="BL11" s="197" t="s">
        <v>52</v>
      </c>
      <c r="BM11" s="198" t="s">
        <v>52</v>
      </c>
      <c r="BN11" s="56">
        <f>SUM(N11,AD11,AT11,BJ11)</f>
        <v>4</v>
      </c>
      <c r="BO11" s="57">
        <f>SUM(O11,AE11,AU11,BK11)</f>
        <v>8</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2</v>
      </c>
      <c r="K12" s="153">
        <v>0</v>
      </c>
      <c r="L12" s="153">
        <v>2</v>
      </c>
      <c r="M12" s="152">
        <v>2</v>
      </c>
      <c r="N12" s="43">
        <f t="shared" si="0"/>
        <v>2</v>
      </c>
      <c r="O12" s="44">
        <f t="shared" si="0"/>
        <v>0</v>
      </c>
      <c r="P12" s="191">
        <f t="shared" si="0"/>
        <v>2</v>
      </c>
      <c r="Q12" s="192">
        <f t="shared" si="0"/>
        <v>2</v>
      </c>
      <c r="R12" s="151">
        <v>0</v>
      </c>
      <c r="S12" s="152">
        <v>2</v>
      </c>
      <c r="T12" s="153">
        <v>0</v>
      </c>
      <c r="U12" s="138">
        <v>2</v>
      </c>
      <c r="V12" s="154">
        <v>0</v>
      </c>
      <c r="W12" s="153">
        <v>1</v>
      </c>
      <c r="X12" s="153">
        <v>0</v>
      </c>
      <c r="Y12" s="155">
        <v>1</v>
      </c>
      <c r="Z12" s="154">
        <v>1</v>
      </c>
      <c r="AA12" s="153">
        <v>0</v>
      </c>
      <c r="AB12" s="153">
        <v>1</v>
      </c>
      <c r="AC12" s="152">
        <v>0</v>
      </c>
      <c r="AD12" s="47">
        <f t="shared" si="1"/>
        <v>1</v>
      </c>
      <c r="AE12" s="51">
        <f t="shared" si="1"/>
        <v>3</v>
      </c>
      <c r="AF12" s="197">
        <f t="shared" si="1"/>
        <v>1</v>
      </c>
      <c r="AG12" s="198">
        <f t="shared" si="1"/>
        <v>3</v>
      </c>
      <c r="AH12" s="151">
        <v>0</v>
      </c>
      <c r="AI12" s="152">
        <v>3</v>
      </c>
      <c r="AJ12" s="153">
        <v>0</v>
      </c>
      <c r="AK12" s="138">
        <v>3</v>
      </c>
      <c r="AL12" s="154">
        <v>1</v>
      </c>
      <c r="AM12" s="153">
        <v>3</v>
      </c>
      <c r="AN12" s="153">
        <v>1</v>
      </c>
      <c r="AO12" s="155">
        <v>3</v>
      </c>
      <c r="AP12" s="154">
        <v>0</v>
      </c>
      <c r="AQ12" s="153">
        <v>2</v>
      </c>
      <c r="AR12" s="153">
        <v>0</v>
      </c>
      <c r="AS12" s="152">
        <v>2</v>
      </c>
      <c r="AT12" s="47">
        <f aca="true" t="shared" si="5" ref="AT12:AW23">IF(COUNT(AH12,AL12,AP12),SUM(AH12,AL12,AP12),"")</f>
        <v>1</v>
      </c>
      <c r="AU12" s="51">
        <f t="shared" si="5"/>
        <v>8</v>
      </c>
      <c r="AV12" s="197">
        <f t="shared" si="5"/>
        <v>1</v>
      </c>
      <c r="AW12" s="198">
        <f t="shared" si="5"/>
        <v>8</v>
      </c>
      <c r="AX12" s="151">
        <v>0</v>
      </c>
      <c r="AY12" s="152">
        <v>0</v>
      </c>
      <c r="AZ12" s="153">
        <v>0</v>
      </c>
      <c r="BA12" s="138">
        <v>0</v>
      </c>
      <c r="BB12" s="154">
        <v>0</v>
      </c>
      <c r="BC12" s="153">
        <v>0</v>
      </c>
      <c r="BD12" s="153">
        <v>0</v>
      </c>
      <c r="BE12" s="155">
        <v>0</v>
      </c>
      <c r="BF12" s="154">
        <v>1</v>
      </c>
      <c r="BG12" s="153">
        <v>0</v>
      </c>
      <c r="BH12" s="153">
        <v>1</v>
      </c>
      <c r="BI12" s="152">
        <v>0</v>
      </c>
      <c r="BJ12" s="43">
        <f aca="true" t="shared" si="6" ref="BJ12:BM23">IF(COUNT(AX12,BB12,BF12),SUM(AX12,BB12,BF12),"")</f>
        <v>1</v>
      </c>
      <c r="BK12" s="51">
        <f t="shared" si="6"/>
        <v>0</v>
      </c>
      <c r="BL12" s="197">
        <f t="shared" si="6"/>
        <v>1</v>
      </c>
      <c r="BM12" s="198">
        <f t="shared" si="6"/>
        <v>0</v>
      </c>
      <c r="BN12" s="56">
        <f aca="true" t="shared" si="7" ref="BN12:BQ23">SUM(N12,AD12,AT12,BJ12)</f>
        <v>5</v>
      </c>
      <c r="BO12" s="57">
        <f t="shared" si="7"/>
        <v>11</v>
      </c>
      <c r="BP12" s="209">
        <f t="shared" si="7"/>
        <v>5</v>
      </c>
      <c r="BQ12" s="210">
        <f t="shared" si="7"/>
        <v>13</v>
      </c>
    </row>
    <row r="13" spans="1:69" ht="16.5" customHeight="1">
      <c r="A13" s="80" t="s">
        <v>14</v>
      </c>
      <c r="B13" s="151">
        <v>0</v>
      </c>
      <c r="C13" s="152">
        <v>0</v>
      </c>
      <c r="D13" s="153">
        <v>0</v>
      </c>
      <c r="E13" s="138">
        <v>0</v>
      </c>
      <c r="F13" s="154">
        <v>0</v>
      </c>
      <c r="G13" s="153">
        <v>0</v>
      </c>
      <c r="H13" s="153">
        <v>0</v>
      </c>
      <c r="I13" s="155">
        <v>0</v>
      </c>
      <c r="J13" s="154">
        <v>2</v>
      </c>
      <c r="K13" s="153">
        <v>0</v>
      </c>
      <c r="L13" s="153">
        <v>2</v>
      </c>
      <c r="M13" s="152">
        <v>2</v>
      </c>
      <c r="N13" s="43">
        <f t="shared" si="0"/>
        <v>2</v>
      </c>
      <c r="O13" s="44">
        <f t="shared" si="0"/>
        <v>0</v>
      </c>
      <c r="P13" s="191">
        <f t="shared" si="0"/>
        <v>2</v>
      </c>
      <c r="Q13" s="192">
        <f t="shared" si="0"/>
        <v>2</v>
      </c>
      <c r="R13" s="151">
        <v>0</v>
      </c>
      <c r="S13" s="152">
        <v>2</v>
      </c>
      <c r="T13" s="153">
        <v>0</v>
      </c>
      <c r="U13" s="138">
        <v>2</v>
      </c>
      <c r="V13" s="154">
        <v>0</v>
      </c>
      <c r="W13" s="153">
        <v>0</v>
      </c>
      <c r="X13" s="153">
        <v>0</v>
      </c>
      <c r="Y13" s="155">
        <v>0</v>
      </c>
      <c r="Z13" s="154">
        <v>1</v>
      </c>
      <c r="AA13" s="153">
        <v>0</v>
      </c>
      <c r="AB13" s="153">
        <v>1</v>
      </c>
      <c r="AC13" s="152">
        <v>0</v>
      </c>
      <c r="AD13" s="47">
        <f t="shared" si="1"/>
        <v>1</v>
      </c>
      <c r="AE13" s="48">
        <f t="shared" si="1"/>
        <v>2</v>
      </c>
      <c r="AF13" s="195">
        <f t="shared" si="1"/>
        <v>1</v>
      </c>
      <c r="AG13" s="196">
        <f t="shared" si="1"/>
        <v>2</v>
      </c>
      <c r="AH13" s="151">
        <v>0</v>
      </c>
      <c r="AI13" s="152">
        <v>2</v>
      </c>
      <c r="AJ13" s="153">
        <v>0</v>
      </c>
      <c r="AK13" s="138">
        <v>2</v>
      </c>
      <c r="AL13" s="154">
        <v>0</v>
      </c>
      <c r="AM13" s="153">
        <v>2</v>
      </c>
      <c r="AN13" s="153">
        <v>0</v>
      </c>
      <c r="AO13" s="155">
        <v>2</v>
      </c>
      <c r="AP13" s="154">
        <v>0</v>
      </c>
      <c r="AQ13" s="153">
        <v>3</v>
      </c>
      <c r="AR13" s="153">
        <v>0</v>
      </c>
      <c r="AS13" s="152">
        <v>3</v>
      </c>
      <c r="AT13" s="47">
        <f t="shared" si="5"/>
        <v>0</v>
      </c>
      <c r="AU13" s="48">
        <f t="shared" si="5"/>
        <v>7</v>
      </c>
      <c r="AV13" s="195">
        <f t="shared" si="5"/>
        <v>0</v>
      </c>
      <c r="AW13" s="196">
        <f t="shared" si="5"/>
        <v>7</v>
      </c>
      <c r="AX13" s="151">
        <v>0</v>
      </c>
      <c r="AY13" s="152">
        <v>2</v>
      </c>
      <c r="AZ13" s="153">
        <v>0</v>
      </c>
      <c r="BA13" s="138">
        <v>4</v>
      </c>
      <c r="BB13" s="154">
        <v>0</v>
      </c>
      <c r="BC13" s="153">
        <v>0</v>
      </c>
      <c r="BD13" s="153">
        <v>0</v>
      </c>
      <c r="BE13" s="155">
        <v>0</v>
      </c>
      <c r="BF13" s="154">
        <v>1</v>
      </c>
      <c r="BG13" s="153">
        <v>1</v>
      </c>
      <c r="BH13" s="153">
        <v>1</v>
      </c>
      <c r="BI13" s="152">
        <v>1</v>
      </c>
      <c r="BJ13" s="43">
        <f t="shared" si="6"/>
        <v>1</v>
      </c>
      <c r="BK13" s="51">
        <f t="shared" si="6"/>
        <v>3</v>
      </c>
      <c r="BL13" s="197">
        <f t="shared" si="6"/>
        <v>1</v>
      </c>
      <c r="BM13" s="198">
        <f t="shared" si="6"/>
        <v>5</v>
      </c>
      <c r="BN13" s="56">
        <f t="shared" si="7"/>
        <v>4</v>
      </c>
      <c r="BO13" s="57">
        <f t="shared" si="7"/>
        <v>12</v>
      </c>
      <c r="BP13" s="209">
        <f t="shared" si="7"/>
        <v>4</v>
      </c>
      <c r="BQ13" s="210">
        <f t="shared" si="7"/>
        <v>16</v>
      </c>
    </row>
    <row r="14" spans="1:71" ht="16.5" customHeight="1">
      <c r="A14" s="80" t="s">
        <v>173</v>
      </c>
      <c r="B14" s="151">
        <v>0</v>
      </c>
      <c r="C14" s="152">
        <v>1</v>
      </c>
      <c r="D14" s="153">
        <v>0</v>
      </c>
      <c r="E14" s="138">
        <v>1</v>
      </c>
      <c r="F14" s="154">
        <v>0</v>
      </c>
      <c r="G14" s="153">
        <v>0</v>
      </c>
      <c r="H14" s="153">
        <v>0</v>
      </c>
      <c r="I14" s="155">
        <v>0</v>
      </c>
      <c r="J14" s="154">
        <v>2</v>
      </c>
      <c r="K14" s="153">
        <v>0</v>
      </c>
      <c r="L14" s="153">
        <v>2</v>
      </c>
      <c r="M14" s="152">
        <v>2</v>
      </c>
      <c r="N14" s="43">
        <f t="shared" si="0"/>
        <v>2</v>
      </c>
      <c r="O14" s="44">
        <f t="shared" si="0"/>
        <v>1</v>
      </c>
      <c r="P14" s="191">
        <f t="shared" si="0"/>
        <v>2</v>
      </c>
      <c r="Q14" s="192">
        <f t="shared" si="0"/>
        <v>3</v>
      </c>
      <c r="R14" s="151">
        <v>0</v>
      </c>
      <c r="S14" s="152">
        <v>0</v>
      </c>
      <c r="T14" s="153">
        <v>0</v>
      </c>
      <c r="U14" s="138">
        <v>0</v>
      </c>
      <c r="V14" s="154">
        <v>0</v>
      </c>
      <c r="W14" s="153">
        <v>1</v>
      </c>
      <c r="X14" s="153">
        <v>0</v>
      </c>
      <c r="Y14" s="155">
        <v>1</v>
      </c>
      <c r="Z14" s="154">
        <v>0</v>
      </c>
      <c r="AA14" s="153">
        <v>0</v>
      </c>
      <c r="AB14" s="153">
        <v>0</v>
      </c>
      <c r="AC14" s="152">
        <v>0</v>
      </c>
      <c r="AD14" s="47">
        <f t="shared" si="1"/>
        <v>0</v>
      </c>
      <c r="AE14" s="51">
        <f t="shared" si="1"/>
        <v>1</v>
      </c>
      <c r="AF14" s="197">
        <f t="shared" si="1"/>
        <v>0</v>
      </c>
      <c r="AG14" s="198">
        <f t="shared" si="1"/>
        <v>1</v>
      </c>
      <c r="AH14" s="151">
        <v>1</v>
      </c>
      <c r="AI14" s="152">
        <v>3</v>
      </c>
      <c r="AJ14" s="153">
        <v>1</v>
      </c>
      <c r="AK14" s="138">
        <v>3</v>
      </c>
      <c r="AL14" s="154">
        <v>0</v>
      </c>
      <c r="AM14" s="153">
        <v>2</v>
      </c>
      <c r="AN14" s="153">
        <v>0</v>
      </c>
      <c r="AO14" s="155">
        <v>2</v>
      </c>
      <c r="AP14" s="154">
        <v>0</v>
      </c>
      <c r="AQ14" s="153">
        <v>1</v>
      </c>
      <c r="AR14" s="153">
        <v>0</v>
      </c>
      <c r="AS14" s="152">
        <v>1</v>
      </c>
      <c r="AT14" s="47">
        <f t="shared" si="5"/>
        <v>1</v>
      </c>
      <c r="AU14" s="48">
        <f t="shared" si="5"/>
        <v>6</v>
      </c>
      <c r="AV14" s="195">
        <f t="shared" si="5"/>
        <v>1</v>
      </c>
      <c r="AW14" s="196">
        <f t="shared" si="5"/>
        <v>6</v>
      </c>
      <c r="AX14" s="151">
        <v>0</v>
      </c>
      <c r="AY14" s="152">
        <v>1</v>
      </c>
      <c r="AZ14" s="153">
        <v>0</v>
      </c>
      <c r="BA14" s="138">
        <v>2</v>
      </c>
      <c r="BB14" s="154">
        <v>0</v>
      </c>
      <c r="BC14" s="153">
        <v>1</v>
      </c>
      <c r="BD14" s="153">
        <v>0</v>
      </c>
      <c r="BE14" s="155">
        <v>1</v>
      </c>
      <c r="BF14" s="154">
        <v>0</v>
      </c>
      <c r="BG14" s="153">
        <v>0</v>
      </c>
      <c r="BH14" s="153">
        <v>0</v>
      </c>
      <c r="BI14" s="152">
        <v>0</v>
      </c>
      <c r="BJ14" s="43">
        <f t="shared" si="6"/>
        <v>0</v>
      </c>
      <c r="BK14" s="51">
        <f t="shared" si="6"/>
        <v>2</v>
      </c>
      <c r="BL14" s="197">
        <f t="shared" si="6"/>
        <v>0</v>
      </c>
      <c r="BM14" s="198">
        <f t="shared" si="6"/>
        <v>3</v>
      </c>
      <c r="BN14" s="56">
        <f t="shared" si="7"/>
        <v>3</v>
      </c>
      <c r="BO14" s="57">
        <f t="shared" si="7"/>
        <v>10</v>
      </c>
      <c r="BP14" s="209">
        <f t="shared" si="7"/>
        <v>3</v>
      </c>
      <c r="BQ14" s="210">
        <f t="shared" si="7"/>
        <v>13</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1</v>
      </c>
      <c r="X16" s="153">
        <v>0</v>
      </c>
      <c r="Y16" s="155">
        <v>1</v>
      </c>
      <c r="Z16" s="154">
        <v>0</v>
      </c>
      <c r="AA16" s="153">
        <v>0</v>
      </c>
      <c r="AB16" s="153">
        <v>0</v>
      </c>
      <c r="AC16" s="152">
        <v>0</v>
      </c>
      <c r="AD16" s="47">
        <f t="shared" si="1"/>
        <v>0</v>
      </c>
      <c r="AE16" s="51">
        <f t="shared" si="1"/>
        <v>1</v>
      </c>
      <c r="AF16" s="197">
        <f t="shared" si="1"/>
        <v>0</v>
      </c>
      <c r="AG16" s="198">
        <f t="shared" si="1"/>
        <v>1</v>
      </c>
      <c r="AH16" s="151">
        <v>0</v>
      </c>
      <c r="AI16" s="152">
        <v>2</v>
      </c>
      <c r="AJ16" s="153">
        <v>0</v>
      </c>
      <c r="AK16" s="138">
        <v>2</v>
      </c>
      <c r="AL16" s="154">
        <v>0</v>
      </c>
      <c r="AM16" s="153">
        <v>2</v>
      </c>
      <c r="AN16" s="153">
        <v>0</v>
      </c>
      <c r="AO16" s="155">
        <v>2</v>
      </c>
      <c r="AP16" s="154">
        <v>0</v>
      </c>
      <c r="AQ16" s="153">
        <v>1</v>
      </c>
      <c r="AR16" s="153">
        <v>0</v>
      </c>
      <c r="AS16" s="152">
        <v>1</v>
      </c>
      <c r="AT16" s="47">
        <f t="shared" si="5"/>
        <v>0</v>
      </c>
      <c r="AU16" s="48">
        <f t="shared" si="5"/>
        <v>5</v>
      </c>
      <c r="AV16" s="195">
        <f t="shared" si="5"/>
        <v>0</v>
      </c>
      <c r="AW16" s="196">
        <f t="shared" si="5"/>
        <v>5</v>
      </c>
      <c r="AX16" s="151">
        <v>0</v>
      </c>
      <c r="AY16" s="152">
        <v>0</v>
      </c>
      <c r="AZ16" s="153">
        <v>0</v>
      </c>
      <c r="BA16" s="138">
        <v>0</v>
      </c>
      <c r="BB16" s="154">
        <v>0</v>
      </c>
      <c r="BC16" s="153">
        <v>1</v>
      </c>
      <c r="BD16" s="153">
        <v>0</v>
      </c>
      <c r="BE16" s="155">
        <v>1</v>
      </c>
      <c r="BF16" s="154">
        <v>0</v>
      </c>
      <c r="BG16" s="153">
        <v>0</v>
      </c>
      <c r="BH16" s="153">
        <v>0</v>
      </c>
      <c r="BI16" s="152">
        <v>0</v>
      </c>
      <c r="BJ16" s="43">
        <f t="shared" si="6"/>
        <v>0</v>
      </c>
      <c r="BK16" s="51">
        <f t="shared" si="6"/>
        <v>1</v>
      </c>
      <c r="BL16" s="197">
        <f t="shared" si="6"/>
        <v>0</v>
      </c>
      <c r="BM16" s="198">
        <f t="shared" si="6"/>
        <v>1</v>
      </c>
      <c r="BN16" s="56">
        <f t="shared" si="7"/>
        <v>0</v>
      </c>
      <c r="BO16" s="57">
        <f t="shared" si="7"/>
        <v>7</v>
      </c>
      <c r="BP16" s="209">
        <f t="shared" si="7"/>
        <v>0</v>
      </c>
      <c r="BQ16" s="210">
        <f t="shared" si="7"/>
        <v>7</v>
      </c>
      <c r="BS16" s="6"/>
    </row>
    <row r="17" spans="1:71" ht="16.5" customHeight="1">
      <c r="A17" s="26" t="s">
        <v>38</v>
      </c>
      <c r="B17" s="151">
        <v>0</v>
      </c>
      <c r="C17" s="152">
        <v>1</v>
      </c>
      <c r="D17" s="153">
        <v>0</v>
      </c>
      <c r="E17" s="138">
        <v>1</v>
      </c>
      <c r="F17" s="154">
        <v>0</v>
      </c>
      <c r="G17" s="153">
        <v>0</v>
      </c>
      <c r="H17" s="153">
        <v>0</v>
      </c>
      <c r="I17" s="155">
        <v>0</v>
      </c>
      <c r="J17" s="154">
        <v>2</v>
      </c>
      <c r="K17" s="153">
        <v>0</v>
      </c>
      <c r="L17" s="153">
        <v>2</v>
      </c>
      <c r="M17" s="152">
        <v>2</v>
      </c>
      <c r="N17" s="43">
        <f t="shared" si="0"/>
        <v>2</v>
      </c>
      <c r="O17" s="44">
        <f t="shared" si="0"/>
        <v>1</v>
      </c>
      <c r="P17" s="191">
        <f t="shared" si="0"/>
        <v>2</v>
      </c>
      <c r="Q17" s="192">
        <f t="shared" si="0"/>
        <v>3</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1</v>
      </c>
      <c r="AI17" s="152">
        <v>1</v>
      </c>
      <c r="AJ17" s="153">
        <v>1</v>
      </c>
      <c r="AK17" s="138">
        <v>1</v>
      </c>
      <c r="AL17" s="154">
        <v>0</v>
      </c>
      <c r="AM17" s="153">
        <v>1</v>
      </c>
      <c r="AN17" s="153">
        <v>0</v>
      </c>
      <c r="AO17" s="155">
        <v>1</v>
      </c>
      <c r="AP17" s="154">
        <v>0</v>
      </c>
      <c r="AQ17" s="153">
        <v>0</v>
      </c>
      <c r="AR17" s="153">
        <v>0</v>
      </c>
      <c r="AS17" s="152">
        <v>0</v>
      </c>
      <c r="AT17" s="47">
        <f t="shared" si="5"/>
        <v>1</v>
      </c>
      <c r="AU17" s="48">
        <f t="shared" si="5"/>
        <v>2</v>
      </c>
      <c r="AV17" s="195">
        <f t="shared" si="5"/>
        <v>1</v>
      </c>
      <c r="AW17" s="196">
        <f t="shared" si="5"/>
        <v>2</v>
      </c>
      <c r="AX17" s="151">
        <v>0</v>
      </c>
      <c r="AY17" s="152">
        <v>1</v>
      </c>
      <c r="AZ17" s="153">
        <v>0</v>
      </c>
      <c r="BA17" s="138">
        <v>2</v>
      </c>
      <c r="BB17" s="154">
        <v>0</v>
      </c>
      <c r="BC17" s="153">
        <v>0</v>
      </c>
      <c r="BD17" s="153">
        <v>0</v>
      </c>
      <c r="BE17" s="155">
        <v>0</v>
      </c>
      <c r="BF17" s="154">
        <v>0</v>
      </c>
      <c r="BG17" s="153">
        <v>0</v>
      </c>
      <c r="BH17" s="153">
        <v>0</v>
      </c>
      <c r="BI17" s="152">
        <v>0</v>
      </c>
      <c r="BJ17" s="43">
        <f t="shared" si="6"/>
        <v>0</v>
      </c>
      <c r="BK17" s="51">
        <f t="shared" si="6"/>
        <v>1</v>
      </c>
      <c r="BL17" s="197">
        <f t="shared" si="6"/>
        <v>0</v>
      </c>
      <c r="BM17" s="198">
        <f t="shared" si="6"/>
        <v>2</v>
      </c>
      <c r="BN17" s="56">
        <f t="shared" si="7"/>
        <v>3</v>
      </c>
      <c r="BO17" s="57">
        <f t="shared" si="7"/>
        <v>4</v>
      </c>
      <c r="BP17" s="209">
        <f t="shared" si="7"/>
        <v>3</v>
      </c>
      <c r="BQ17" s="210">
        <f t="shared" si="7"/>
        <v>7</v>
      </c>
      <c r="BS17" s="6"/>
    </row>
    <row r="18" spans="1:71" ht="17.25" customHeight="1">
      <c r="A18" s="80" t="s">
        <v>175</v>
      </c>
      <c r="B18" s="151">
        <v>0</v>
      </c>
      <c r="C18" s="152">
        <v>1</v>
      </c>
      <c r="D18" s="153">
        <v>0</v>
      </c>
      <c r="E18" s="138">
        <v>1</v>
      </c>
      <c r="F18" s="154">
        <v>0</v>
      </c>
      <c r="G18" s="153">
        <v>0</v>
      </c>
      <c r="H18" s="153">
        <v>0</v>
      </c>
      <c r="I18" s="155">
        <v>0</v>
      </c>
      <c r="J18" s="154">
        <v>1</v>
      </c>
      <c r="K18" s="153">
        <v>0</v>
      </c>
      <c r="L18" s="153">
        <v>1</v>
      </c>
      <c r="M18" s="152">
        <v>1</v>
      </c>
      <c r="N18" s="43">
        <f t="shared" si="0"/>
        <v>1</v>
      </c>
      <c r="O18" s="44">
        <f t="shared" si="0"/>
        <v>1</v>
      </c>
      <c r="P18" s="191">
        <f t="shared" si="0"/>
        <v>1</v>
      </c>
      <c r="Q18" s="192">
        <f t="shared" si="0"/>
        <v>2</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2</v>
      </c>
      <c r="AJ18" s="153">
        <v>0</v>
      </c>
      <c r="AK18" s="138">
        <v>2</v>
      </c>
      <c r="AL18" s="154">
        <v>0</v>
      </c>
      <c r="AM18" s="153">
        <v>1</v>
      </c>
      <c r="AN18" s="153">
        <v>0</v>
      </c>
      <c r="AO18" s="155">
        <v>1</v>
      </c>
      <c r="AP18" s="154">
        <v>0</v>
      </c>
      <c r="AQ18" s="153">
        <v>0</v>
      </c>
      <c r="AR18" s="153">
        <v>0</v>
      </c>
      <c r="AS18" s="152">
        <v>0</v>
      </c>
      <c r="AT18" s="47">
        <f t="shared" si="5"/>
        <v>0</v>
      </c>
      <c r="AU18" s="48">
        <f t="shared" si="5"/>
        <v>3</v>
      </c>
      <c r="AV18" s="195">
        <f t="shared" si="5"/>
        <v>0</v>
      </c>
      <c r="AW18" s="196">
        <f t="shared" si="5"/>
        <v>3</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1</v>
      </c>
      <c r="BO18" s="57">
        <f t="shared" si="7"/>
        <v>4</v>
      </c>
      <c r="BP18" s="209">
        <f t="shared" si="7"/>
        <v>1</v>
      </c>
      <c r="BQ18" s="210">
        <f t="shared" si="7"/>
        <v>5</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1</v>
      </c>
      <c r="AJ20" s="153">
        <v>0</v>
      </c>
      <c r="AK20" s="138">
        <v>1</v>
      </c>
      <c r="AL20" s="154">
        <v>0</v>
      </c>
      <c r="AM20" s="153">
        <v>1</v>
      </c>
      <c r="AN20" s="153">
        <v>0</v>
      </c>
      <c r="AO20" s="155">
        <v>1</v>
      </c>
      <c r="AP20" s="154">
        <v>0</v>
      </c>
      <c r="AQ20" s="153">
        <v>0</v>
      </c>
      <c r="AR20" s="153">
        <v>0</v>
      </c>
      <c r="AS20" s="152">
        <v>0</v>
      </c>
      <c r="AT20" s="47">
        <f t="shared" si="5"/>
        <v>0</v>
      </c>
      <c r="AU20" s="48">
        <f t="shared" si="5"/>
        <v>2</v>
      </c>
      <c r="AV20" s="195">
        <f t="shared" si="5"/>
        <v>0</v>
      </c>
      <c r="AW20" s="196">
        <f t="shared" si="5"/>
        <v>2</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2</v>
      </c>
      <c r="BP20" s="209">
        <f t="shared" si="7"/>
        <v>0</v>
      </c>
      <c r="BQ20" s="210">
        <f t="shared" si="7"/>
        <v>2</v>
      </c>
      <c r="BS20" s="6"/>
    </row>
    <row r="21" spans="1:71" ht="17.25" customHeight="1">
      <c r="A21" s="26" t="s">
        <v>38</v>
      </c>
      <c r="B21" s="151">
        <v>0</v>
      </c>
      <c r="C21" s="152">
        <v>1</v>
      </c>
      <c r="D21" s="153">
        <v>0</v>
      </c>
      <c r="E21" s="138">
        <v>1</v>
      </c>
      <c r="F21" s="154">
        <v>0</v>
      </c>
      <c r="G21" s="153">
        <v>0</v>
      </c>
      <c r="H21" s="153">
        <v>0</v>
      </c>
      <c r="I21" s="155">
        <v>0</v>
      </c>
      <c r="J21" s="154">
        <v>1</v>
      </c>
      <c r="K21" s="153">
        <v>0</v>
      </c>
      <c r="L21" s="153">
        <v>1</v>
      </c>
      <c r="M21" s="152">
        <v>1</v>
      </c>
      <c r="N21" s="43">
        <f t="shared" si="0"/>
        <v>1</v>
      </c>
      <c r="O21" s="44">
        <f t="shared" si="0"/>
        <v>1</v>
      </c>
      <c r="P21" s="191">
        <f t="shared" si="0"/>
        <v>1</v>
      </c>
      <c r="Q21" s="192">
        <f t="shared" si="0"/>
        <v>2</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1</v>
      </c>
      <c r="AJ21" s="153">
        <v>0</v>
      </c>
      <c r="AK21" s="138">
        <v>1</v>
      </c>
      <c r="AL21" s="154">
        <v>0</v>
      </c>
      <c r="AM21" s="153">
        <v>0</v>
      </c>
      <c r="AN21" s="153">
        <v>0</v>
      </c>
      <c r="AO21" s="155">
        <v>0</v>
      </c>
      <c r="AP21" s="154">
        <v>0</v>
      </c>
      <c r="AQ21" s="153">
        <v>0</v>
      </c>
      <c r="AR21" s="153">
        <v>0</v>
      </c>
      <c r="AS21" s="152">
        <v>0</v>
      </c>
      <c r="AT21" s="47">
        <f t="shared" si="5"/>
        <v>0</v>
      </c>
      <c r="AU21" s="48">
        <f t="shared" si="5"/>
        <v>1</v>
      </c>
      <c r="AV21" s="195">
        <f t="shared" si="5"/>
        <v>0</v>
      </c>
      <c r="AW21" s="196">
        <f t="shared" si="5"/>
        <v>1</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1</v>
      </c>
      <c r="BO21" s="57">
        <f t="shared" si="7"/>
        <v>2</v>
      </c>
      <c r="BP21" s="209">
        <f t="shared" si="7"/>
        <v>1</v>
      </c>
      <c r="BQ21" s="210">
        <f t="shared" si="7"/>
        <v>3</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1</v>
      </c>
      <c r="T22" s="153">
        <v>0</v>
      </c>
      <c r="U22" s="138">
        <v>1</v>
      </c>
      <c r="V22" s="154">
        <v>0</v>
      </c>
      <c r="W22" s="153">
        <v>0</v>
      </c>
      <c r="X22" s="153">
        <v>0</v>
      </c>
      <c r="Y22" s="155">
        <v>0</v>
      </c>
      <c r="Z22" s="154">
        <v>0</v>
      </c>
      <c r="AA22" s="153">
        <v>0</v>
      </c>
      <c r="AB22" s="153">
        <v>0</v>
      </c>
      <c r="AC22" s="152">
        <v>0</v>
      </c>
      <c r="AD22" s="47">
        <f t="shared" si="1"/>
        <v>0</v>
      </c>
      <c r="AE22" s="51">
        <f t="shared" si="1"/>
        <v>1</v>
      </c>
      <c r="AF22" s="197">
        <f t="shared" si="1"/>
        <v>0</v>
      </c>
      <c r="AG22" s="198">
        <f t="shared" si="1"/>
        <v>1</v>
      </c>
      <c r="AH22" s="151">
        <v>0</v>
      </c>
      <c r="AI22" s="152">
        <v>0</v>
      </c>
      <c r="AJ22" s="153">
        <v>0</v>
      </c>
      <c r="AK22" s="138">
        <v>0</v>
      </c>
      <c r="AL22" s="154">
        <v>1</v>
      </c>
      <c r="AM22" s="153">
        <v>1</v>
      </c>
      <c r="AN22" s="153">
        <v>1</v>
      </c>
      <c r="AO22" s="155">
        <v>1</v>
      </c>
      <c r="AP22" s="154">
        <v>0</v>
      </c>
      <c r="AQ22" s="153">
        <v>0</v>
      </c>
      <c r="AR22" s="153">
        <v>0</v>
      </c>
      <c r="AS22" s="152">
        <v>0</v>
      </c>
      <c r="AT22" s="47">
        <f t="shared" si="5"/>
        <v>1</v>
      </c>
      <c r="AU22" s="48">
        <f t="shared" si="5"/>
        <v>1</v>
      </c>
      <c r="AV22" s="195">
        <f t="shared" si="5"/>
        <v>1</v>
      </c>
      <c r="AW22" s="196">
        <f t="shared" si="5"/>
        <v>1</v>
      </c>
      <c r="AX22" s="151">
        <v>0</v>
      </c>
      <c r="AY22" s="152">
        <v>1</v>
      </c>
      <c r="AZ22" s="153">
        <v>0</v>
      </c>
      <c r="BA22" s="138">
        <v>1</v>
      </c>
      <c r="BB22" s="154">
        <v>0</v>
      </c>
      <c r="BC22" s="153">
        <v>0</v>
      </c>
      <c r="BD22" s="153">
        <v>0</v>
      </c>
      <c r="BE22" s="155">
        <v>0</v>
      </c>
      <c r="BF22" s="154">
        <v>1</v>
      </c>
      <c r="BG22" s="153">
        <v>0</v>
      </c>
      <c r="BH22" s="153">
        <v>1</v>
      </c>
      <c r="BI22" s="152">
        <v>0</v>
      </c>
      <c r="BJ22" s="43">
        <f t="shared" si="6"/>
        <v>1</v>
      </c>
      <c r="BK22" s="51">
        <f t="shared" si="6"/>
        <v>1</v>
      </c>
      <c r="BL22" s="197">
        <f t="shared" si="6"/>
        <v>1</v>
      </c>
      <c r="BM22" s="198">
        <f t="shared" si="6"/>
        <v>1</v>
      </c>
      <c r="BN22" s="56">
        <f t="shared" si="7"/>
        <v>2</v>
      </c>
      <c r="BO22" s="57">
        <f t="shared" si="7"/>
        <v>3</v>
      </c>
      <c r="BP22" s="209">
        <f t="shared" si="7"/>
        <v>2</v>
      </c>
      <c r="BQ22" s="210">
        <f t="shared" si="7"/>
        <v>3</v>
      </c>
      <c r="BS22" s="6"/>
    </row>
    <row r="23" spans="1:69" ht="16.5" customHeight="1" thickBot="1">
      <c r="A23" s="27" t="s">
        <v>90</v>
      </c>
      <c r="B23" s="156">
        <v>0</v>
      </c>
      <c r="C23" s="157">
        <v>1</v>
      </c>
      <c r="D23" s="158">
        <v>0</v>
      </c>
      <c r="E23" s="159">
        <v>1</v>
      </c>
      <c r="F23" s="160">
        <v>0</v>
      </c>
      <c r="G23" s="158">
        <v>0</v>
      </c>
      <c r="H23" s="158">
        <v>0</v>
      </c>
      <c r="I23" s="161">
        <v>0</v>
      </c>
      <c r="J23" s="160">
        <v>0</v>
      </c>
      <c r="K23" s="158">
        <v>1</v>
      </c>
      <c r="L23" s="158">
        <v>0</v>
      </c>
      <c r="M23" s="157">
        <v>1</v>
      </c>
      <c r="N23" s="45">
        <f t="shared" si="0"/>
        <v>0</v>
      </c>
      <c r="O23" s="46">
        <f t="shared" si="0"/>
        <v>2</v>
      </c>
      <c r="P23" s="193">
        <f t="shared" si="0"/>
        <v>0</v>
      </c>
      <c r="Q23" s="194">
        <f t="shared" si="0"/>
        <v>2</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1</v>
      </c>
      <c r="AN23" s="158">
        <v>0</v>
      </c>
      <c r="AO23" s="161">
        <v>1</v>
      </c>
      <c r="AP23" s="160">
        <v>0</v>
      </c>
      <c r="AQ23" s="158">
        <v>0</v>
      </c>
      <c r="AR23" s="158">
        <v>0</v>
      </c>
      <c r="AS23" s="157">
        <v>0</v>
      </c>
      <c r="AT23" s="49">
        <f t="shared" si="5"/>
        <v>0</v>
      </c>
      <c r="AU23" s="50">
        <f t="shared" si="5"/>
        <v>1</v>
      </c>
      <c r="AV23" s="199">
        <f t="shared" si="5"/>
        <v>0</v>
      </c>
      <c r="AW23" s="200">
        <f t="shared" si="5"/>
        <v>1</v>
      </c>
      <c r="AX23" s="156">
        <v>0</v>
      </c>
      <c r="AY23" s="157">
        <v>2</v>
      </c>
      <c r="AZ23" s="158">
        <v>0</v>
      </c>
      <c r="BA23" s="159">
        <v>3</v>
      </c>
      <c r="BB23" s="160">
        <v>0</v>
      </c>
      <c r="BC23" s="158">
        <v>1</v>
      </c>
      <c r="BD23" s="158">
        <v>0</v>
      </c>
      <c r="BE23" s="161">
        <v>1</v>
      </c>
      <c r="BF23" s="160">
        <v>2</v>
      </c>
      <c r="BG23" s="158">
        <v>0</v>
      </c>
      <c r="BH23" s="158">
        <v>2</v>
      </c>
      <c r="BI23" s="157">
        <v>0</v>
      </c>
      <c r="BJ23" s="45">
        <f t="shared" si="6"/>
        <v>2</v>
      </c>
      <c r="BK23" s="58">
        <f t="shared" si="6"/>
        <v>3</v>
      </c>
      <c r="BL23" s="201">
        <f t="shared" si="6"/>
        <v>2</v>
      </c>
      <c r="BM23" s="202">
        <f t="shared" si="6"/>
        <v>4</v>
      </c>
      <c r="BN23" s="59">
        <f t="shared" si="7"/>
        <v>2</v>
      </c>
      <c r="BO23" s="60">
        <f t="shared" si="7"/>
        <v>6</v>
      </c>
      <c r="BP23" s="211">
        <f t="shared" si="7"/>
        <v>2</v>
      </c>
      <c r="BQ23" s="212">
        <f t="shared" si="7"/>
        <v>7</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1</v>
      </c>
      <c r="K25" s="147">
        <v>0</v>
      </c>
      <c r="L25" s="147">
        <v>1</v>
      </c>
      <c r="M25" s="146">
        <v>0</v>
      </c>
      <c r="N25" s="41">
        <f aca="true" t="shared" si="8" ref="N25:N34">IF(COUNT(B25,F25,J25),SUM(B25,F25,J25),"")</f>
        <v>1</v>
      </c>
      <c r="O25" s="42">
        <f>IF(COUNT(C25,G25,K25),SUM(C25,G25,K25),"")</f>
        <v>0</v>
      </c>
      <c r="P25" s="189">
        <f aca="true" t="shared" si="9" ref="P25:P34">IF(COUNT(D25,H25,L25),SUM(D25,H25,L25),"")</f>
        <v>1</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1</v>
      </c>
      <c r="AN25" s="147">
        <v>0</v>
      </c>
      <c r="AO25" s="150">
        <v>1</v>
      </c>
      <c r="AP25" s="149">
        <v>0</v>
      </c>
      <c r="AQ25" s="147">
        <v>1</v>
      </c>
      <c r="AR25" s="147">
        <v>0</v>
      </c>
      <c r="AS25" s="146">
        <v>1</v>
      </c>
      <c r="AT25" s="41">
        <f aca="true" t="shared" si="11" ref="AT25:AW28">IF(COUNT(AH25,AL25,AP25),SUM(AH25,AL25,AP25),"")</f>
        <v>0</v>
      </c>
      <c r="AU25" s="42">
        <f t="shared" si="11"/>
        <v>2</v>
      </c>
      <c r="AV25" s="189">
        <f t="shared" si="11"/>
        <v>0</v>
      </c>
      <c r="AW25" s="190">
        <f t="shared" si="11"/>
        <v>2</v>
      </c>
      <c r="AX25" s="145">
        <v>0</v>
      </c>
      <c r="AY25" s="146">
        <v>0</v>
      </c>
      <c r="AZ25" s="147">
        <v>0</v>
      </c>
      <c r="BA25" s="148">
        <v>0</v>
      </c>
      <c r="BB25" s="149">
        <v>0</v>
      </c>
      <c r="BC25" s="147">
        <v>0</v>
      </c>
      <c r="BD25" s="147">
        <v>0</v>
      </c>
      <c r="BE25" s="150">
        <v>0</v>
      </c>
      <c r="BF25" s="149">
        <v>1</v>
      </c>
      <c r="BG25" s="147">
        <v>1</v>
      </c>
      <c r="BH25" s="147">
        <v>1</v>
      </c>
      <c r="BI25" s="146">
        <v>1</v>
      </c>
      <c r="BJ25" s="41">
        <f aca="true" t="shared" si="12" ref="BJ25:BM28">IF(COUNT(AX25,BB25,BF25),SUM(AX25,BB25,BF25),"")</f>
        <v>1</v>
      </c>
      <c r="BK25" s="42">
        <f t="shared" si="12"/>
        <v>1</v>
      </c>
      <c r="BL25" s="189">
        <f t="shared" si="12"/>
        <v>1</v>
      </c>
      <c r="BM25" s="190">
        <f t="shared" si="12"/>
        <v>1</v>
      </c>
      <c r="BN25" s="54">
        <f aca="true" t="shared" si="13" ref="BN25:BQ34">SUM(N25,AD25,AT25,BJ25)</f>
        <v>2</v>
      </c>
      <c r="BO25" s="55">
        <f t="shared" si="13"/>
        <v>3</v>
      </c>
      <c r="BP25" s="207">
        <f t="shared" si="13"/>
        <v>2</v>
      </c>
      <c r="BQ25" s="208">
        <f t="shared" si="13"/>
        <v>3</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2</v>
      </c>
      <c r="K29" s="153" t="s">
        <v>211</v>
      </c>
      <c r="L29" s="153">
        <v>2</v>
      </c>
      <c r="M29" s="152" t="s">
        <v>211</v>
      </c>
      <c r="N29" s="43">
        <f t="shared" si="8"/>
        <v>2</v>
      </c>
      <c r="O29" s="44" t="s">
        <v>52</v>
      </c>
      <c r="P29" s="191">
        <f t="shared" si="9"/>
        <v>2</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2</v>
      </c>
      <c r="BO29" s="62" t="s">
        <v>52</v>
      </c>
      <c r="BP29" s="213">
        <f t="shared" si="13"/>
        <v>2</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1</v>
      </c>
      <c r="AR30" s="153">
        <v>0</v>
      </c>
      <c r="AS30" s="152">
        <v>1</v>
      </c>
      <c r="AT30" s="47">
        <f t="shared" si="14"/>
        <v>0</v>
      </c>
      <c r="AU30" s="48">
        <f>IF(COUNT(AI30,AM30,AQ30),SUM(AI30,AM30,AQ30),"")</f>
        <v>1</v>
      </c>
      <c r="AV30" s="195">
        <f t="shared" si="15"/>
        <v>0</v>
      </c>
      <c r="AW30" s="196">
        <f>IF(COUNT(AK30,AO30,AS30),SUM(AK30,AO30,AS30),"")</f>
        <v>1</v>
      </c>
      <c r="AX30" s="151">
        <v>0</v>
      </c>
      <c r="AY30" s="152">
        <v>1</v>
      </c>
      <c r="AZ30" s="153">
        <v>0</v>
      </c>
      <c r="BA30" s="138">
        <v>2</v>
      </c>
      <c r="BB30" s="154">
        <v>0</v>
      </c>
      <c r="BC30" s="153">
        <v>0</v>
      </c>
      <c r="BD30" s="153">
        <v>0</v>
      </c>
      <c r="BE30" s="155">
        <v>0</v>
      </c>
      <c r="BF30" s="154">
        <v>0</v>
      </c>
      <c r="BG30" s="153">
        <v>1</v>
      </c>
      <c r="BH30" s="153">
        <v>0</v>
      </c>
      <c r="BI30" s="152">
        <v>1</v>
      </c>
      <c r="BJ30" s="43">
        <f t="shared" si="16"/>
        <v>0</v>
      </c>
      <c r="BK30" s="48">
        <f>IF(COUNT(AY30,BC30,BG30),SUM(AY30,BC30,BG30),"")</f>
        <v>2</v>
      </c>
      <c r="BL30" s="195">
        <f t="shared" si="17"/>
        <v>0</v>
      </c>
      <c r="BM30" s="196">
        <f>IF(COUNT(BA30,BE30,BI30),SUM(BA30,BE30,BI30),"")</f>
        <v>3</v>
      </c>
      <c r="BN30" s="61">
        <f t="shared" si="13"/>
        <v>0</v>
      </c>
      <c r="BO30" s="62">
        <f>SUM(O30,AE30,AU30,BK30)</f>
        <v>3</v>
      </c>
      <c r="BP30" s="213">
        <f t="shared" si="13"/>
        <v>0</v>
      </c>
      <c r="BQ30" s="214">
        <f>SUM(Q30,AG30,AW30,BM30)</f>
        <v>4</v>
      </c>
    </row>
    <row r="31" spans="1:69" ht="16.5" customHeight="1">
      <c r="A31" s="80" t="s">
        <v>4</v>
      </c>
      <c r="B31" s="151">
        <v>0</v>
      </c>
      <c r="C31" s="152">
        <v>1</v>
      </c>
      <c r="D31" s="153">
        <v>0</v>
      </c>
      <c r="E31" s="138">
        <v>1</v>
      </c>
      <c r="F31" s="154">
        <v>0</v>
      </c>
      <c r="G31" s="153">
        <v>0</v>
      </c>
      <c r="H31" s="153">
        <v>0</v>
      </c>
      <c r="I31" s="155">
        <v>0</v>
      </c>
      <c r="J31" s="154">
        <v>0</v>
      </c>
      <c r="K31" s="153">
        <v>0</v>
      </c>
      <c r="L31" s="153">
        <v>0</v>
      </c>
      <c r="M31" s="152">
        <v>0</v>
      </c>
      <c r="N31" s="43">
        <f t="shared" si="8"/>
        <v>0</v>
      </c>
      <c r="O31" s="44">
        <f>IF(COUNT(C31,G31,K31),SUM(C31,G31,K31),"")</f>
        <v>1</v>
      </c>
      <c r="P31" s="191">
        <f t="shared" si="9"/>
        <v>0</v>
      </c>
      <c r="Q31" s="192">
        <f>IF(COUNT(E31,I31,M31),SUM(E31,I31,M31),"")</f>
        <v>1</v>
      </c>
      <c r="R31" s="151">
        <v>0</v>
      </c>
      <c r="S31" s="152">
        <v>1</v>
      </c>
      <c r="T31" s="153">
        <v>0</v>
      </c>
      <c r="U31" s="138">
        <v>1</v>
      </c>
      <c r="V31" s="154">
        <v>0</v>
      </c>
      <c r="W31" s="153">
        <v>0</v>
      </c>
      <c r="X31" s="153">
        <v>0</v>
      </c>
      <c r="Y31" s="155">
        <v>0</v>
      </c>
      <c r="Z31" s="154">
        <v>1</v>
      </c>
      <c r="AA31" s="153">
        <v>0</v>
      </c>
      <c r="AB31" s="153">
        <v>1</v>
      </c>
      <c r="AC31" s="152">
        <v>0</v>
      </c>
      <c r="AD31" s="47">
        <f t="shared" si="10"/>
        <v>1</v>
      </c>
      <c r="AE31" s="48">
        <f>IF(COUNT(S31,W31,AA31),SUM(S31,W31,AA31),"")</f>
        <v>1</v>
      </c>
      <c r="AF31" s="195">
        <f>IF(COUNT(T31,X31,AB31),SUM(T31,X31,AB31),"")</f>
        <v>1</v>
      </c>
      <c r="AG31" s="196">
        <f>IF(COUNT(U31,Y31,AC31),SUM(U31,Y31,AC31),"")</f>
        <v>1</v>
      </c>
      <c r="AH31" s="151">
        <v>0</v>
      </c>
      <c r="AI31" s="152">
        <v>4</v>
      </c>
      <c r="AJ31" s="153">
        <v>0</v>
      </c>
      <c r="AK31" s="138">
        <v>4</v>
      </c>
      <c r="AL31" s="154">
        <v>0</v>
      </c>
      <c r="AM31" s="153">
        <v>2</v>
      </c>
      <c r="AN31" s="153">
        <v>0</v>
      </c>
      <c r="AO31" s="155">
        <v>2</v>
      </c>
      <c r="AP31" s="154">
        <v>0</v>
      </c>
      <c r="AQ31" s="153">
        <v>2</v>
      </c>
      <c r="AR31" s="153">
        <v>0</v>
      </c>
      <c r="AS31" s="152">
        <v>2</v>
      </c>
      <c r="AT31" s="47">
        <f t="shared" si="14"/>
        <v>0</v>
      </c>
      <c r="AU31" s="48">
        <f>IF(COUNT(AI31,AM31,AQ31),SUM(AI31,AM31,AQ31),"")</f>
        <v>8</v>
      </c>
      <c r="AV31" s="195">
        <f t="shared" si="15"/>
        <v>0</v>
      </c>
      <c r="AW31" s="196">
        <f>IF(COUNT(AK31,AO31,AS31),SUM(AK31,AO31,AS31),"")</f>
        <v>8</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1</v>
      </c>
      <c r="BO31" s="62">
        <f>SUM(O31,AE31,AU31,BK31)</f>
        <v>10</v>
      </c>
      <c r="BP31" s="213">
        <f t="shared" si="13"/>
        <v>1</v>
      </c>
      <c r="BQ31" s="214">
        <f>SUM(Q31,AG31,AW31,BM31)</f>
        <v>10</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1</v>
      </c>
      <c r="T32" s="153">
        <v>0</v>
      </c>
      <c r="U32" s="138">
        <v>1</v>
      </c>
      <c r="V32" s="154">
        <v>0</v>
      </c>
      <c r="W32" s="153">
        <v>0</v>
      </c>
      <c r="X32" s="153">
        <v>0</v>
      </c>
      <c r="Y32" s="155">
        <v>0</v>
      </c>
      <c r="Z32" s="154">
        <v>0</v>
      </c>
      <c r="AA32" s="153">
        <v>0</v>
      </c>
      <c r="AB32" s="153">
        <v>0</v>
      </c>
      <c r="AC32" s="152">
        <v>0</v>
      </c>
      <c r="AD32" s="47">
        <f t="shared" si="10"/>
        <v>0</v>
      </c>
      <c r="AE32" s="48">
        <f>IF(COUNT(S32,W32,AA32),SUM(S32,W32,AA32),"")</f>
        <v>1</v>
      </c>
      <c r="AF32" s="195">
        <f>IF(COUNT(T32,X32,AB32),SUM(T32,X32,AB32),"")</f>
        <v>0</v>
      </c>
      <c r="AG32" s="196">
        <f>IF(COUNT(U32,Y32,AC32),SUM(U32,Y32,AC32),"")</f>
        <v>1</v>
      </c>
      <c r="AH32" s="151">
        <v>0</v>
      </c>
      <c r="AI32" s="152">
        <v>1</v>
      </c>
      <c r="AJ32" s="153">
        <v>0</v>
      </c>
      <c r="AK32" s="138">
        <v>1</v>
      </c>
      <c r="AL32" s="154">
        <v>0</v>
      </c>
      <c r="AM32" s="153">
        <v>0</v>
      </c>
      <c r="AN32" s="153">
        <v>0</v>
      </c>
      <c r="AO32" s="155">
        <v>0</v>
      </c>
      <c r="AP32" s="154">
        <v>0</v>
      </c>
      <c r="AQ32" s="153">
        <v>1</v>
      </c>
      <c r="AR32" s="153">
        <v>0</v>
      </c>
      <c r="AS32" s="152">
        <v>1</v>
      </c>
      <c r="AT32" s="47">
        <f t="shared" si="14"/>
        <v>0</v>
      </c>
      <c r="AU32" s="48">
        <f>IF(COUNT(AI32,AM32,AQ32),SUM(AI32,AM32,AQ32),"")</f>
        <v>2</v>
      </c>
      <c r="AV32" s="195">
        <f t="shared" si="15"/>
        <v>0</v>
      </c>
      <c r="AW32" s="196">
        <f>IF(COUNT(AK32,AO32,AS32),SUM(AK32,AO32,AS32),"")</f>
        <v>2</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3</v>
      </c>
      <c r="BP32" s="213">
        <f t="shared" si="13"/>
        <v>0</v>
      </c>
      <c r="BQ32" s="214">
        <f>SUM(Q32,AG32,AW32,BM32)</f>
        <v>3</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1</v>
      </c>
      <c r="L34" s="153">
        <v>0</v>
      </c>
      <c r="M34" s="152">
        <v>1</v>
      </c>
      <c r="N34" s="43">
        <f t="shared" si="8"/>
        <v>0</v>
      </c>
      <c r="O34" s="44">
        <f>IF(COUNT(C34,G34,K34),SUM(C34,G34,K34),"")</f>
        <v>1</v>
      </c>
      <c r="P34" s="191">
        <f t="shared" si="9"/>
        <v>0</v>
      </c>
      <c r="Q34" s="192">
        <f>IF(COUNT(E34,I34,M34),SUM(E34,I34,M34),"")</f>
        <v>1</v>
      </c>
      <c r="R34" s="151">
        <v>0</v>
      </c>
      <c r="S34" s="152">
        <v>0</v>
      </c>
      <c r="T34" s="153">
        <v>0</v>
      </c>
      <c r="U34" s="138">
        <v>0</v>
      </c>
      <c r="V34" s="154">
        <v>0</v>
      </c>
      <c r="W34" s="153">
        <v>1</v>
      </c>
      <c r="X34" s="153">
        <v>0</v>
      </c>
      <c r="Y34" s="155">
        <v>1</v>
      </c>
      <c r="Z34" s="154">
        <v>0</v>
      </c>
      <c r="AA34" s="153">
        <v>0</v>
      </c>
      <c r="AB34" s="153">
        <v>0</v>
      </c>
      <c r="AC34" s="152">
        <v>0</v>
      </c>
      <c r="AD34" s="47">
        <f t="shared" si="10"/>
        <v>0</v>
      </c>
      <c r="AE34" s="48">
        <f t="shared" si="10"/>
        <v>1</v>
      </c>
      <c r="AF34" s="195">
        <f t="shared" si="10"/>
        <v>0</v>
      </c>
      <c r="AG34" s="196">
        <f t="shared" si="10"/>
        <v>1</v>
      </c>
      <c r="AH34" s="151">
        <v>0</v>
      </c>
      <c r="AI34" s="152">
        <v>0</v>
      </c>
      <c r="AJ34" s="153">
        <v>0</v>
      </c>
      <c r="AK34" s="138">
        <v>0</v>
      </c>
      <c r="AL34" s="154">
        <v>0</v>
      </c>
      <c r="AM34" s="153">
        <v>1</v>
      </c>
      <c r="AN34" s="153">
        <v>0</v>
      </c>
      <c r="AO34" s="155">
        <v>1</v>
      </c>
      <c r="AP34" s="154">
        <v>0</v>
      </c>
      <c r="AQ34" s="153">
        <v>0</v>
      </c>
      <c r="AR34" s="153">
        <v>0</v>
      </c>
      <c r="AS34" s="152">
        <v>0</v>
      </c>
      <c r="AT34" s="47">
        <f t="shared" si="14"/>
        <v>0</v>
      </c>
      <c r="AU34" s="48">
        <f>IF(COUNT(AI34,AM34,AQ34),SUM(AI34,AM34,AQ34),"")</f>
        <v>1</v>
      </c>
      <c r="AV34" s="195">
        <f t="shared" si="15"/>
        <v>0</v>
      </c>
      <c r="AW34" s="196">
        <f>IF(COUNT(AK34,AO34,AS34),SUM(AK34,AO34,AS34),"")</f>
        <v>1</v>
      </c>
      <c r="AX34" s="151">
        <v>0</v>
      </c>
      <c r="AY34" s="152">
        <v>0</v>
      </c>
      <c r="AZ34" s="153">
        <v>0</v>
      </c>
      <c r="BA34" s="138">
        <v>0</v>
      </c>
      <c r="BB34" s="154">
        <v>0</v>
      </c>
      <c r="BC34" s="153">
        <v>0</v>
      </c>
      <c r="BD34" s="153">
        <v>0</v>
      </c>
      <c r="BE34" s="155">
        <v>0</v>
      </c>
      <c r="BF34" s="154">
        <v>2</v>
      </c>
      <c r="BG34" s="153">
        <v>0</v>
      </c>
      <c r="BH34" s="153">
        <v>2</v>
      </c>
      <c r="BI34" s="152">
        <v>0</v>
      </c>
      <c r="BJ34" s="43">
        <f t="shared" si="16"/>
        <v>2</v>
      </c>
      <c r="BK34" s="48">
        <f>IF(COUNT(AY34,BC34,BG34),SUM(AY34,BC34,BG34),"")</f>
        <v>0</v>
      </c>
      <c r="BL34" s="195">
        <f t="shared" si="17"/>
        <v>2</v>
      </c>
      <c r="BM34" s="196">
        <f>IF(COUNT(BA34,BE34,BI34),SUM(BA34,BE34,BI34),"")</f>
        <v>0</v>
      </c>
      <c r="BN34" s="61">
        <f t="shared" si="13"/>
        <v>2</v>
      </c>
      <c r="BO34" s="62">
        <f>SUM(O34,AE34,AU34,BK34)</f>
        <v>3</v>
      </c>
      <c r="BP34" s="213">
        <f t="shared" si="13"/>
        <v>2</v>
      </c>
      <c r="BQ34" s="214">
        <f>SUM(Q34,AG34,AW34,BM34)</f>
        <v>3</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1</v>
      </c>
      <c r="AZ36" s="147">
        <v>0</v>
      </c>
      <c r="BA36" s="148">
        <v>2</v>
      </c>
      <c r="BB36" s="149">
        <v>0</v>
      </c>
      <c r="BC36" s="147">
        <v>0</v>
      </c>
      <c r="BD36" s="147">
        <v>0</v>
      </c>
      <c r="BE36" s="150">
        <v>0</v>
      </c>
      <c r="BF36" s="149">
        <v>0</v>
      </c>
      <c r="BG36" s="147">
        <v>0</v>
      </c>
      <c r="BH36" s="147">
        <v>0</v>
      </c>
      <c r="BI36" s="146">
        <v>0</v>
      </c>
      <c r="BJ36" s="41">
        <f aca="true" t="shared" si="21" ref="BJ36:BM43">IF(COUNT(AX36,BB36,BF36),SUM(AX36,BB36,BF36),"")</f>
        <v>0</v>
      </c>
      <c r="BK36" s="42">
        <f t="shared" si="21"/>
        <v>1</v>
      </c>
      <c r="BL36" s="189">
        <f t="shared" si="21"/>
        <v>0</v>
      </c>
      <c r="BM36" s="190">
        <f t="shared" si="21"/>
        <v>2</v>
      </c>
      <c r="BN36" s="54">
        <f aca="true" t="shared" si="22" ref="BN36:BQ43">SUM(N36,AD36,AT36,BJ36)</f>
        <v>0</v>
      </c>
      <c r="BO36" s="55">
        <f t="shared" si="22"/>
        <v>1</v>
      </c>
      <c r="BP36" s="207">
        <f t="shared" si="22"/>
        <v>0</v>
      </c>
      <c r="BQ36" s="208">
        <f t="shared" si="22"/>
        <v>2</v>
      </c>
    </row>
    <row r="37" spans="1:69" ht="16.5" customHeight="1">
      <c r="A37" s="80" t="s">
        <v>40</v>
      </c>
      <c r="B37" s="151">
        <v>0</v>
      </c>
      <c r="C37" s="152">
        <v>1</v>
      </c>
      <c r="D37" s="153">
        <v>0</v>
      </c>
      <c r="E37" s="138">
        <v>1</v>
      </c>
      <c r="F37" s="154">
        <v>0</v>
      </c>
      <c r="G37" s="153">
        <v>0</v>
      </c>
      <c r="H37" s="153">
        <v>0</v>
      </c>
      <c r="I37" s="155">
        <v>0</v>
      </c>
      <c r="J37" s="154">
        <v>0</v>
      </c>
      <c r="K37" s="153">
        <v>0</v>
      </c>
      <c r="L37" s="153">
        <v>0</v>
      </c>
      <c r="M37" s="152">
        <v>0</v>
      </c>
      <c r="N37" s="47">
        <f t="shared" si="18"/>
        <v>0</v>
      </c>
      <c r="O37" s="48">
        <f t="shared" si="18"/>
        <v>1</v>
      </c>
      <c r="P37" s="195">
        <f t="shared" si="18"/>
        <v>0</v>
      </c>
      <c r="Q37" s="196">
        <f t="shared" si="18"/>
        <v>1</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1</v>
      </c>
      <c r="AN37" s="153">
        <v>0</v>
      </c>
      <c r="AO37" s="155">
        <v>1</v>
      </c>
      <c r="AP37" s="154">
        <v>0</v>
      </c>
      <c r="AQ37" s="153">
        <v>0</v>
      </c>
      <c r="AR37" s="153">
        <v>0</v>
      </c>
      <c r="AS37" s="152">
        <v>0</v>
      </c>
      <c r="AT37" s="47">
        <f t="shared" si="20"/>
        <v>0</v>
      </c>
      <c r="AU37" s="48">
        <f t="shared" si="20"/>
        <v>1</v>
      </c>
      <c r="AV37" s="195">
        <f t="shared" si="20"/>
        <v>0</v>
      </c>
      <c r="AW37" s="196">
        <f t="shared" si="20"/>
        <v>1</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2</v>
      </c>
      <c r="BP37" s="213">
        <f t="shared" si="22"/>
        <v>0</v>
      </c>
      <c r="BQ37" s="214">
        <f t="shared" si="22"/>
        <v>2</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1</v>
      </c>
      <c r="AI39" s="152">
        <v>0</v>
      </c>
      <c r="AJ39" s="153">
        <v>1</v>
      </c>
      <c r="AK39" s="138">
        <v>0</v>
      </c>
      <c r="AL39" s="154">
        <v>0</v>
      </c>
      <c r="AM39" s="153">
        <v>0</v>
      </c>
      <c r="AN39" s="153">
        <v>0</v>
      </c>
      <c r="AO39" s="155">
        <v>0</v>
      </c>
      <c r="AP39" s="154">
        <v>0</v>
      </c>
      <c r="AQ39" s="153">
        <v>0</v>
      </c>
      <c r="AR39" s="153">
        <v>0</v>
      </c>
      <c r="AS39" s="152">
        <v>0</v>
      </c>
      <c r="AT39" s="47">
        <f t="shared" si="20"/>
        <v>1</v>
      </c>
      <c r="AU39" s="48">
        <f t="shared" si="20"/>
        <v>0</v>
      </c>
      <c r="AV39" s="195">
        <f t="shared" si="20"/>
        <v>1</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1</v>
      </c>
      <c r="BO39" s="62">
        <f t="shared" si="22"/>
        <v>0</v>
      </c>
      <c r="BP39" s="213">
        <f t="shared" si="22"/>
        <v>1</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1</v>
      </c>
      <c r="AJ40" s="153">
        <v>0</v>
      </c>
      <c r="AK40" s="138">
        <v>1</v>
      </c>
      <c r="AL40" s="154">
        <v>0</v>
      </c>
      <c r="AM40" s="153">
        <v>0</v>
      </c>
      <c r="AN40" s="153">
        <v>0</v>
      </c>
      <c r="AO40" s="155">
        <v>0</v>
      </c>
      <c r="AP40" s="154">
        <v>0</v>
      </c>
      <c r="AQ40" s="153">
        <v>0</v>
      </c>
      <c r="AR40" s="153">
        <v>0</v>
      </c>
      <c r="AS40" s="152">
        <v>0</v>
      </c>
      <c r="AT40" s="47">
        <f t="shared" si="20"/>
        <v>0</v>
      </c>
      <c r="AU40" s="48">
        <f t="shared" si="20"/>
        <v>1</v>
      </c>
      <c r="AV40" s="195">
        <f t="shared" si="20"/>
        <v>0</v>
      </c>
      <c r="AW40" s="196">
        <f t="shared" si="20"/>
        <v>1</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1</v>
      </c>
      <c r="AI45" s="163" t="s">
        <v>211</v>
      </c>
      <c r="AJ45" s="164">
        <v>1</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1</v>
      </c>
      <c r="AU45" s="42" t="s">
        <v>52</v>
      </c>
      <c r="AV45" s="189">
        <f aca="true" t="shared" si="28" ref="AV45:AV50">IF(COUNT(AJ45,AN45,AR45),SUM(AJ45,AN45,AR45),"")</f>
        <v>1</v>
      </c>
      <c r="AW45" s="190" t="s">
        <v>52</v>
      </c>
      <c r="AX45" s="162">
        <v>0</v>
      </c>
      <c r="AY45" s="163" t="s">
        <v>211</v>
      </c>
      <c r="AZ45" s="164">
        <v>0</v>
      </c>
      <c r="BA45" s="165" t="s">
        <v>211</v>
      </c>
      <c r="BB45" s="166">
        <v>0</v>
      </c>
      <c r="BC45" s="164" t="s">
        <v>211</v>
      </c>
      <c r="BD45" s="164">
        <v>0</v>
      </c>
      <c r="BE45" s="167" t="s">
        <v>211</v>
      </c>
      <c r="BF45" s="166">
        <v>2</v>
      </c>
      <c r="BG45" s="164" t="s">
        <v>211</v>
      </c>
      <c r="BH45" s="164">
        <v>2</v>
      </c>
      <c r="BI45" s="163" t="s">
        <v>211</v>
      </c>
      <c r="BJ45" s="41">
        <f aca="true" t="shared" si="29" ref="BJ45:BJ50">IF(COUNT(AX45,BB45,BF45),SUM(AX45,BB45,BF45),"")</f>
        <v>2</v>
      </c>
      <c r="BK45" s="42" t="s">
        <v>52</v>
      </c>
      <c r="BL45" s="189">
        <f aca="true" t="shared" si="30" ref="BL45:BL50">IF(COUNT(AZ45,BD45,BH45),SUM(AZ45,BD45,BH45),"")</f>
        <v>2</v>
      </c>
      <c r="BM45" s="190" t="s">
        <v>52</v>
      </c>
      <c r="BN45" s="56">
        <f aca="true" t="shared" si="31" ref="BN45:BN50">SUM(N45,AD45,AT45,BJ45)</f>
        <v>3</v>
      </c>
      <c r="BO45" s="57" t="s">
        <v>52</v>
      </c>
      <c r="BP45" s="209">
        <f aca="true" t="shared" si="32" ref="BP45:BP50">SUM(P45,AF45,AV45,BL45)</f>
        <v>3</v>
      </c>
      <c r="BQ45" s="210" t="s">
        <v>52</v>
      </c>
    </row>
    <row r="46" spans="1:69" ht="16.5" customHeight="1">
      <c r="A46" s="80" t="s">
        <v>95</v>
      </c>
      <c r="B46" s="162">
        <v>0</v>
      </c>
      <c r="C46" s="163" t="s">
        <v>211</v>
      </c>
      <c r="D46" s="164">
        <v>0</v>
      </c>
      <c r="E46" s="165" t="s">
        <v>211</v>
      </c>
      <c r="F46" s="166">
        <v>0</v>
      </c>
      <c r="G46" s="164" t="s">
        <v>211</v>
      </c>
      <c r="H46" s="164">
        <v>0</v>
      </c>
      <c r="I46" s="167" t="s">
        <v>211</v>
      </c>
      <c r="J46" s="166">
        <v>2</v>
      </c>
      <c r="K46" s="164" t="s">
        <v>211</v>
      </c>
      <c r="L46" s="164">
        <v>2</v>
      </c>
      <c r="M46" s="163" t="s">
        <v>211</v>
      </c>
      <c r="N46" s="43">
        <f t="shared" si="23"/>
        <v>2</v>
      </c>
      <c r="O46" s="44" t="s">
        <v>52</v>
      </c>
      <c r="P46" s="191">
        <f t="shared" si="24"/>
        <v>2</v>
      </c>
      <c r="Q46" s="192" t="s">
        <v>52</v>
      </c>
      <c r="R46" s="162">
        <v>0</v>
      </c>
      <c r="S46" s="163" t="s">
        <v>211</v>
      </c>
      <c r="T46" s="164">
        <v>0</v>
      </c>
      <c r="U46" s="165" t="s">
        <v>211</v>
      </c>
      <c r="V46" s="166">
        <v>0</v>
      </c>
      <c r="W46" s="164" t="s">
        <v>211</v>
      </c>
      <c r="X46" s="164">
        <v>0</v>
      </c>
      <c r="Y46" s="167" t="s">
        <v>211</v>
      </c>
      <c r="Z46" s="166">
        <v>1</v>
      </c>
      <c r="AA46" s="164" t="s">
        <v>211</v>
      </c>
      <c r="AB46" s="164">
        <v>1</v>
      </c>
      <c r="AC46" s="163" t="s">
        <v>211</v>
      </c>
      <c r="AD46" s="43">
        <f t="shared" si="25"/>
        <v>1</v>
      </c>
      <c r="AE46" s="44" t="s">
        <v>52</v>
      </c>
      <c r="AF46" s="191">
        <f t="shared" si="26"/>
        <v>1</v>
      </c>
      <c r="AG46" s="192" t="s">
        <v>52</v>
      </c>
      <c r="AH46" s="162">
        <v>0</v>
      </c>
      <c r="AI46" s="163" t="s">
        <v>211</v>
      </c>
      <c r="AJ46" s="164">
        <v>0</v>
      </c>
      <c r="AK46" s="165" t="s">
        <v>211</v>
      </c>
      <c r="AL46" s="166">
        <v>1</v>
      </c>
      <c r="AM46" s="164" t="s">
        <v>211</v>
      </c>
      <c r="AN46" s="164">
        <v>1</v>
      </c>
      <c r="AO46" s="167" t="s">
        <v>211</v>
      </c>
      <c r="AP46" s="166">
        <v>0</v>
      </c>
      <c r="AQ46" s="164" t="s">
        <v>211</v>
      </c>
      <c r="AR46" s="164">
        <v>0</v>
      </c>
      <c r="AS46" s="163" t="s">
        <v>211</v>
      </c>
      <c r="AT46" s="43">
        <f t="shared" si="27"/>
        <v>1</v>
      </c>
      <c r="AU46" s="44" t="s">
        <v>52</v>
      </c>
      <c r="AV46" s="191">
        <f t="shared" si="28"/>
        <v>1</v>
      </c>
      <c r="AW46" s="192" t="s">
        <v>52</v>
      </c>
      <c r="AX46" s="162">
        <v>0</v>
      </c>
      <c r="AY46" s="163" t="s">
        <v>211</v>
      </c>
      <c r="AZ46" s="164">
        <v>0</v>
      </c>
      <c r="BA46" s="165" t="s">
        <v>211</v>
      </c>
      <c r="BB46" s="166">
        <v>0</v>
      </c>
      <c r="BC46" s="164" t="s">
        <v>211</v>
      </c>
      <c r="BD46" s="164">
        <v>0</v>
      </c>
      <c r="BE46" s="167" t="s">
        <v>211</v>
      </c>
      <c r="BF46" s="166">
        <v>1</v>
      </c>
      <c r="BG46" s="164" t="s">
        <v>211</v>
      </c>
      <c r="BH46" s="164">
        <v>1</v>
      </c>
      <c r="BI46" s="163" t="s">
        <v>211</v>
      </c>
      <c r="BJ46" s="43">
        <f t="shared" si="29"/>
        <v>1</v>
      </c>
      <c r="BK46" s="44" t="s">
        <v>52</v>
      </c>
      <c r="BL46" s="191">
        <f t="shared" si="30"/>
        <v>1</v>
      </c>
      <c r="BM46" s="192" t="s">
        <v>52</v>
      </c>
      <c r="BN46" s="56">
        <f t="shared" si="31"/>
        <v>5</v>
      </c>
      <c r="BO46" s="62" t="s">
        <v>52</v>
      </c>
      <c r="BP46" s="209">
        <f t="shared" si="32"/>
        <v>5</v>
      </c>
      <c r="BQ46" s="214" t="s">
        <v>52</v>
      </c>
    </row>
    <row r="47" spans="1:69" ht="16.5" customHeight="1">
      <c r="A47" s="28" t="s">
        <v>181</v>
      </c>
      <c r="B47" s="162">
        <v>0</v>
      </c>
      <c r="C47" s="163">
        <v>0</v>
      </c>
      <c r="D47" s="164">
        <v>0</v>
      </c>
      <c r="E47" s="165">
        <v>0</v>
      </c>
      <c r="F47" s="166">
        <v>0</v>
      </c>
      <c r="G47" s="164">
        <v>0</v>
      </c>
      <c r="H47" s="164">
        <v>0</v>
      </c>
      <c r="I47" s="167">
        <v>0</v>
      </c>
      <c r="J47" s="166">
        <v>1</v>
      </c>
      <c r="K47" s="164">
        <v>0</v>
      </c>
      <c r="L47" s="164">
        <v>1</v>
      </c>
      <c r="M47" s="163">
        <v>2</v>
      </c>
      <c r="N47" s="43">
        <f t="shared" si="23"/>
        <v>1</v>
      </c>
      <c r="O47" s="44">
        <f>IF(COUNT(C47,G47,K47),SUM(C47,G47,K47),"")</f>
        <v>0</v>
      </c>
      <c r="P47" s="191">
        <f t="shared" si="24"/>
        <v>1</v>
      </c>
      <c r="Q47" s="192">
        <f>IF(COUNT(E47,I47,M47),SUM(E47,I47,M47),"")</f>
        <v>2</v>
      </c>
      <c r="R47" s="162">
        <v>0</v>
      </c>
      <c r="S47" s="163">
        <v>1</v>
      </c>
      <c r="T47" s="164">
        <v>0</v>
      </c>
      <c r="U47" s="165">
        <v>1</v>
      </c>
      <c r="V47" s="166">
        <v>0</v>
      </c>
      <c r="W47" s="164">
        <v>1</v>
      </c>
      <c r="X47" s="164">
        <v>0</v>
      </c>
      <c r="Y47" s="167">
        <v>1</v>
      </c>
      <c r="Z47" s="166">
        <v>1</v>
      </c>
      <c r="AA47" s="164">
        <v>0</v>
      </c>
      <c r="AB47" s="164">
        <v>1</v>
      </c>
      <c r="AC47" s="163">
        <v>0</v>
      </c>
      <c r="AD47" s="43">
        <f t="shared" si="25"/>
        <v>1</v>
      </c>
      <c r="AE47" s="44">
        <f>IF(COUNT(S47,W47,AA47),SUM(S47,W47,AA47),"")</f>
        <v>2</v>
      </c>
      <c r="AF47" s="191">
        <f t="shared" si="26"/>
        <v>1</v>
      </c>
      <c r="AG47" s="192">
        <f>IF(COUNT(U47,Y47,AC47),SUM(U47,Y47,AC47),"")</f>
        <v>2</v>
      </c>
      <c r="AH47" s="162">
        <v>1</v>
      </c>
      <c r="AI47" s="163">
        <v>1</v>
      </c>
      <c r="AJ47" s="164">
        <v>1</v>
      </c>
      <c r="AK47" s="165">
        <v>1</v>
      </c>
      <c r="AL47" s="166">
        <v>0</v>
      </c>
      <c r="AM47" s="164">
        <v>2</v>
      </c>
      <c r="AN47" s="164">
        <v>0</v>
      </c>
      <c r="AO47" s="167">
        <v>2</v>
      </c>
      <c r="AP47" s="166">
        <v>0</v>
      </c>
      <c r="AQ47" s="164">
        <v>1</v>
      </c>
      <c r="AR47" s="164">
        <v>0</v>
      </c>
      <c r="AS47" s="163">
        <v>1</v>
      </c>
      <c r="AT47" s="43">
        <f t="shared" si="27"/>
        <v>1</v>
      </c>
      <c r="AU47" s="44">
        <f>IF(COUNT(AI47,AM47,AQ47),SUM(AI47,AM47,AQ47),"")</f>
        <v>4</v>
      </c>
      <c r="AV47" s="191">
        <f t="shared" si="28"/>
        <v>1</v>
      </c>
      <c r="AW47" s="192">
        <f>IF(COUNT(AK47,AO47,AS47),SUM(AK47,AO47,AS47),"")</f>
        <v>4</v>
      </c>
      <c r="AX47" s="162">
        <v>0</v>
      </c>
      <c r="AY47" s="163">
        <v>1</v>
      </c>
      <c r="AZ47" s="164">
        <v>0</v>
      </c>
      <c r="BA47" s="165">
        <v>2</v>
      </c>
      <c r="BB47" s="166">
        <v>0</v>
      </c>
      <c r="BC47" s="164">
        <v>1</v>
      </c>
      <c r="BD47" s="164">
        <v>0</v>
      </c>
      <c r="BE47" s="167">
        <v>1</v>
      </c>
      <c r="BF47" s="166">
        <v>0</v>
      </c>
      <c r="BG47" s="164">
        <v>2</v>
      </c>
      <c r="BH47" s="164">
        <v>0</v>
      </c>
      <c r="BI47" s="163">
        <v>2</v>
      </c>
      <c r="BJ47" s="43">
        <f t="shared" si="29"/>
        <v>0</v>
      </c>
      <c r="BK47" s="44">
        <f>IF(COUNT(AY47,BC47,BG47),SUM(AY47,BC47,BG47),"")</f>
        <v>4</v>
      </c>
      <c r="BL47" s="191">
        <f t="shared" si="30"/>
        <v>0</v>
      </c>
      <c r="BM47" s="192">
        <f>IF(COUNT(BA47,BE47,BI47),SUM(BA47,BE47,BI47),"")</f>
        <v>5</v>
      </c>
      <c r="BN47" s="56">
        <f t="shared" si="31"/>
        <v>3</v>
      </c>
      <c r="BO47" s="57">
        <f>SUM(O47,AE47,AU47,BK47)</f>
        <v>10</v>
      </c>
      <c r="BP47" s="209">
        <f t="shared" si="32"/>
        <v>3</v>
      </c>
      <c r="BQ47" s="210">
        <f>SUM(Q47,AG47,AW47,BM47)</f>
        <v>13</v>
      </c>
    </row>
    <row r="48" spans="1:69" ht="16.5" customHeight="1">
      <c r="A48" s="26" t="s">
        <v>61</v>
      </c>
      <c r="B48" s="162">
        <v>0</v>
      </c>
      <c r="C48" s="163">
        <v>0</v>
      </c>
      <c r="D48" s="164">
        <v>0</v>
      </c>
      <c r="E48" s="165">
        <v>0</v>
      </c>
      <c r="F48" s="166">
        <v>0</v>
      </c>
      <c r="G48" s="164">
        <v>0</v>
      </c>
      <c r="H48" s="164">
        <v>0</v>
      </c>
      <c r="I48" s="167">
        <v>0</v>
      </c>
      <c r="J48" s="166">
        <v>1</v>
      </c>
      <c r="K48" s="164">
        <v>0</v>
      </c>
      <c r="L48" s="164">
        <v>1</v>
      </c>
      <c r="M48" s="163">
        <v>0</v>
      </c>
      <c r="N48" s="43">
        <f t="shared" si="23"/>
        <v>1</v>
      </c>
      <c r="O48" s="44">
        <f>IF(COUNT(C48,G48,K48),SUM(C48,G48,K48),"")</f>
        <v>0</v>
      </c>
      <c r="P48" s="191">
        <f t="shared" si="24"/>
        <v>1</v>
      </c>
      <c r="Q48" s="192">
        <f>IF(COUNT(E48,I48,M48),SUM(E48,I48,M48),"")</f>
        <v>0</v>
      </c>
      <c r="R48" s="162">
        <v>0</v>
      </c>
      <c r="S48" s="163">
        <v>0</v>
      </c>
      <c r="T48" s="164">
        <v>0</v>
      </c>
      <c r="U48" s="165">
        <v>0</v>
      </c>
      <c r="V48" s="166">
        <v>0</v>
      </c>
      <c r="W48" s="164">
        <v>0</v>
      </c>
      <c r="X48" s="164">
        <v>0</v>
      </c>
      <c r="Y48" s="167">
        <v>0</v>
      </c>
      <c r="Z48" s="166">
        <v>0</v>
      </c>
      <c r="AA48" s="164">
        <v>0</v>
      </c>
      <c r="AB48" s="164">
        <v>0</v>
      </c>
      <c r="AC48" s="163">
        <v>0</v>
      </c>
      <c r="AD48" s="43">
        <f t="shared" si="25"/>
        <v>0</v>
      </c>
      <c r="AE48" s="44">
        <f>IF(COUNT(S48,W48,AA48),SUM(S48,W48,AA48),"")</f>
        <v>0</v>
      </c>
      <c r="AF48" s="191">
        <f t="shared" si="26"/>
        <v>0</v>
      </c>
      <c r="AG48" s="192">
        <f>IF(COUNT(U48,Y48,AC48),SUM(U48,Y48,AC48),"")</f>
        <v>0</v>
      </c>
      <c r="AH48" s="162">
        <v>0</v>
      </c>
      <c r="AI48" s="163">
        <v>4</v>
      </c>
      <c r="AJ48" s="164">
        <v>0</v>
      </c>
      <c r="AK48" s="165">
        <v>4</v>
      </c>
      <c r="AL48" s="166">
        <v>1</v>
      </c>
      <c r="AM48" s="164">
        <v>3</v>
      </c>
      <c r="AN48" s="164">
        <v>1</v>
      </c>
      <c r="AO48" s="167">
        <v>3</v>
      </c>
      <c r="AP48" s="166">
        <v>0</v>
      </c>
      <c r="AQ48" s="164">
        <v>2</v>
      </c>
      <c r="AR48" s="164">
        <v>0</v>
      </c>
      <c r="AS48" s="163">
        <v>2</v>
      </c>
      <c r="AT48" s="43">
        <f t="shared" si="27"/>
        <v>1</v>
      </c>
      <c r="AU48" s="44">
        <f>IF(COUNT(AI48,AM48,AQ48),SUM(AI48,AM48,AQ48),"")</f>
        <v>9</v>
      </c>
      <c r="AV48" s="191">
        <f t="shared" si="28"/>
        <v>1</v>
      </c>
      <c r="AW48" s="192">
        <f>IF(COUNT(AK48,AO48,AS48),SUM(AK48,AO48,AS48),"")</f>
        <v>9</v>
      </c>
      <c r="AX48" s="162">
        <v>0</v>
      </c>
      <c r="AY48" s="163">
        <v>0</v>
      </c>
      <c r="AZ48" s="164">
        <v>0</v>
      </c>
      <c r="BA48" s="165">
        <v>0</v>
      </c>
      <c r="BB48" s="166">
        <v>0</v>
      </c>
      <c r="BC48" s="164">
        <v>0</v>
      </c>
      <c r="BD48" s="164">
        <v>0</v>
      </c>
      <c r="BE48" s="167">
        <v>0</v>
      </c>
      <c r="BF48" s="166">
        <v>1</v>
      </c>
      <c r="BG48" s="164">
        <v>0</v>
      </c>
      <c r="BH48" s="164">
        <v>1</v>
      </c>
      <c r="BI48" s="163">
        <v>0</v>
      </c>
      <c r="BJ48" s="43">
        <f t="shared" si="29"/>
        <v>1</v>
      </c>
      <c r="BK48" s="44">
        <f>IF(COUNT(AY48,BC48,BG48),SUM(AY48,BC48,BG48),"")</f>
        <v>0</v>
      </c>
      <c r="BL48" s="191">
        <f t="shared" si="30"/>
        <v>1</v>
      </c>
      <c r="BM48" s="192">
        <f>IF(COUNT(BA48,BE48,BI48),SUM(BA48,BE48,BI48),"")</f>
        <v>0</v>
      </c>
      <c r="BN48" s="61">
        <f t="shared" si="31"/>
        <v>3</v>
      </c>
      <c r="BO48" s="62">
        <f>SUM(O48,AE48,AU48,BK48)</f>
        <v>9</v>
      </c>
      <c r="BP48" s="213">
        <f t="shared" si="32"/>
        <v>3</v>
      </c>
      <c r="BQ48" s="214">
        <f>SUM(Q48,AG48,AW48,BM48)</f>
        <v>9</v>
      </c>
    </row>
    <row r="49" spans="1:69" ht="16.5" customHeight="1">
      <c r="A49" s="26" t="s">
        <v>182</v>
      </c>
      <c r="B49" s="151">
        <v>0</v>
      </c>
      <c r="C49" s="152">
        <v>2</v>
      </c>
      <c r="D49" s="153">
        <v>0</v>
      </c>
      <c r="E49" s="138">
        <v>2</v>
      </c>
      <c r="F49" s="154">
        <v>0</v>
      </c>
      <c r="G49" s="153">
        <v>0</v>
      </c>
      <c r="H49" s="153">
        <v>0</v>
      </c>
      <c r="I49" s="155">
        <v>0</v>
      </c>
      <c r="J49" s="154">
        <v>0</v>
      </c>
      <c r="K49" s="153">
        <v>1</v>
      </c>
      <c r="L49" s="153">
        <v>0</v>
      </c>
      <c r="M49" s="152">
        <v>1</v>
      </c>
      <c r="N49" s="47">
        <f t="shared" si="23"/>
        <v>0</v>
      </c>
      <c r="O49" s="48">
        <f>IF(COUNT(C49,G49,K49),SUM(C49,G49,K49),"")</f>
        <v>3</v>
      </c>
      <c r="P49" s="195">
        <f t="shared" si="24"/>
        <v>0</v>
      </c>
      <c r="Q49" s="196">
        <f>IF(COUNT(E49,I49,M49),SUM(E49,I49,M49),"")</f>
        <v>3</v>
      </c>
      <c r="R49" s="151">
        <v>0</v>
      </c>
      <c r="S49" s="152">
        <v>1</v>
      </c>
      <c r="T49" s="153">
        <v>0</v>
      </c>
      <c r="U49" s="138">
        <v>1</v>
      </c>
      <c r="V49" s="154">
        <v>0</v>
      </c>
      <c r="W49" s="153">
        <v>1</v>
      </c>
      <c r="X49" s="153">
        <v>0</v>
      </c>
      <c r="Y49" s="155">
        <v>1</v>
      </c>
      <c r="Z49" s="154">
        <v>0</v>
      </c>
      <c r="AA49" s="153">
        <v>0</v>
      </c>
      <c r="AB49" s="153">
        <v>0</v>
      </c>
      <c r="AC49" s="152">
        <v>0</v>
      </c>
      <c r="AD49" s="47">
        <f t="shared" si="25"/>
        <v>0</v>
      </c>
      <c r="AE49" s="48">
        <f>IF(COUNT(S49,W49,AA49),SUM(S49,W49,AA49),"")</f>
        <v>2</v>
      </c>
      <c r="AF49" s="195">
        <f t="shared" si="26"/>
        <v>0</v>
      </c>
      <c r="AG49" s="196">
        <f>IF(COUNT(U49,Y49,AC49),SUM(U49,Y49,AC49),"")</f>
        <v>2</v>
      </c>
      <c r="AH49" s="151">
        <v>0</v>
      </c>
      <c r="AI49" s="152">
        <v>0</v>
      </c>
      <c r="AJ49" s="153">
        <v>0</v>
      </c>
      <c r="AK49" s="138">
        <v>0</v>
      </c>
      <c r="AL49" s="154">
        <v>0</v>
      </c>
      <c r="AM49" s="153">
        <v>1</v>
      </c>
      <c r="AN49" s="153">
        <v>0</v>
      </c>
      <c r="AO49" s="155">
        <v>1</v>
      </c>
      <c r="AP49" s="154">
        <v>0</v>
      </c>
      <c r="AQ49" s="153">
        <v>0</v>
      </c>
      <c r="AR49" s="153">
        <v>0</v>
      </c>
      <c r="AS49" s="152">
        <v>0</v>
      </c>
      <c r="AT49" s="47">
        <f t="shared" si="27"/>
        <v>0</v>
      </c>
      <c r="AU49" s="48">
        <f>IF(COUNT(AI49,AM49,AQ49),SUM(AI49,AM49,AQ49),"")</f>
        <v>1</v>
      </c>
      <c r="AV49" s="195">
        <f t="shared" si="28"/>
        <v>0</v>
      </c>
      <c r="AW49" s="196">
        <f>IF(COUNT(AK49,AO49,AS49),SUM(AK49,AO49,AS49),"")</f>
        <v>1</v>
      </c>
      <c r="AX49" s="151">
        <v>0</v>
      </c>
      <c r="AY49" s="152">
        <v>2</v>
      </c>
      <c r="AZ49" s="153">
        <v>0</v>
      </c>
      <c r="BA49" s="138">
        <v>3</v>
      </c>
      <c r="BB49" s="154">
        <v>0</v>
      </c>
      <c r="BC49" s="153">
        <v>0</v>
      </c>
      <c r="BD49" s="153">
        <v>0</v>
      </c>
      <c r="BE49" s="155">
        <v>0</v>
      </c>
      <c r="BF49" s="154">
        <v>2</v>
      </c>
      <c r="BG49" s="153">
        <v>0</v>
      </c>
      <c r="BH49" s="153">
        <v>2</v>
      </c>
      <c r="BI49" s="152">
        <v>0</v>
      </c>
      <c r="BJ49" s="47">
        <f t="shared" si="29"/>
        <v>2</v>
      </c>
      <c r="BK49" s="48">
        <f>IF(COUNT(AY49,BC49,BG49),SUM(AY49,BC49,BG49),"")</f>
        <v>2</v>
      </c>
      <c r="BL49" s="195">
        <f t="shared" si="30"/>
        <v>2</v>
      </c>
      <c r="BM49" s="196">
        <f>IF(COUNT(BA49,BE49,BI49),SUM(BA49,BE49,BI49),"")</f>
        <v>3</v>
      </c>
      <c r="BN49" s="61">
        <f t="shared" si="31"/>
        <v>2</v>
      </c>
      <c r="BO49" s="62">
        <f>SUM(O49,AE49,AU49,BK49)</f>
        <v>8</v>
      </c>
      <c r="BP49" s="213">
        <f t="shared" si="32"/>
        <v>2</v>
      </c>
      <c r="BQ49" s="214">
        <f>SUM(Q49,AG49,AW49,BM49)</f>
        <v>9</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1</v>
      </c>
      <c r="T50" s="158">
        <v>0</v>
      </c>
      <c r="U50" s="159">
        <v>1</v>
      </c>
      <c r="V50" s="160">
        <v>0</v>
      </c>
      <c r="W50" s="158">
        <v>1</v>
      </c>
      <c r="X50" s="158">
        <v>0</v>
      </c>
      <c r="Y50" s="161">
        <v>1</v>
      </c>
      <c r="Z50" s="160">
        <v>0</v>
      </c>
      <c r="AA50" s="158">
        <v>0</v>
      </c>
      <c r="AB50" s="158">
        <v>0</v>
      </c>
      <c r="AC50" s="157">
        <v>0</v>
      </c>
      <c r="AD50" s="45">
        <f t="shared" si="25"/>
        <v>0</v>
      </c>
      <c r="AE50" s="46">
        <f>IF(COUNT(S50,W50,AA50),SUM(S50,W50,AA50),"")</f>
        <v>2</v>
      </c>
      <c r="AF50" s="193">
        <f t="shared" si="26"/>
        <v>0</v>
      </c>
      <c r="AG50" s="194">
        <f>IF(COUNT(U50,Y50,AC50),SUM(U50,Y50,AC50),"")</f>
        <v>2</v>
      </c>
      <c r="AH50" s="156">
        <v>0</v>
      </c>
      <c r="AI50" s="157">
        <v>0</v>
      </c>
      <c r="AJ50" s="158">
        <v>0</v>
      </c>
      <c r="AK50" s="159">
        <v>0</v>
      </c>
      <c r="AL50" s="160">
        <v>0</v>
      </c>
      <c r="AM50" s="158">
        <v>1</v>
      </c>
      <c r="AN50" s="158">
        <v>0</v>
      </c>
      <c r="AO50" s="161">
        <v>1</v>
      </c>
      <c r="AP50" s="160">
        <v>0</v>
      </c>
      <c r="AQ50" s="158">
        <v>0</v>
      </c>
      <c r="AR50" s="158">
        <v>0</v>
      </c>
      <c r="AS50" s="157">
        <v>0</v>
      </c>
      <c r="AT50" s="45">
        <f t="shared" si="27"/>
        <v>0</v>
      </c>
      <c r="AU50" s="46">
        <f>IF(COUNT(AI50,AM50,AQ50),SUM(AI50,AM50,AQ50),"")</f>
        <v>1</v>
      </c>
      <c r="AV50" s="193">
        <f t="shared" si="28"/>
        <v>0</v>
      </c>
      <c r="AW50" s="194">
        <f>IF(COUNT(AK50,AO50,AS50),SUM(AK50,AO50,AS50),"")</f>
        <v>1</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3</v>
      </c>
      <c r="BP50" s="211">
        <f t="shared" si="32"/>
        <v>0</v>
      </c>
      <c r="BQ50" s="212">
        <f>SUM(Q50,AG50,AW50,BM50)</f>
        <v>3</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3.xml><?xml version="1.0" encoding="utf-8"?>
<worksheet xmlns="http://schemas.openxmlformats.org/spreadsheetml/2006/main" xmlns:r="http://schemas.openxmlformats.org/officeDocument/2006/relationships">
  <sheetPr codeName="Sheet5"/>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225</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1</v>
      </c>
      <c r="D4" s="141">
        <v>0</v>
      </c>
      <c r="E4" s="142">
        <v>1</v>
      </c>
      <c r="F4" s="143">
        <v>0</v>
      </c>
      <c r="G4" s="141">
        <v>2</v>
      </c>
      <c r="H4" s="141">
        <v>0</v>
      </c>
      <c r="I4" s="144">
        <v>4</v>
      </c>
      <c r="J4" s="143">
        <v>0</v>
      </c>
      <c r="K4" s="141">
        <v>0</v>
      </c>
      <c r="L4" s="141">
        <v>0</v>
      </c>
      <c r="M4" s="140">
        <v>0</v>
      </c>
      <c r="N4" s="39">
        <f>IF(COUNT(B4,F4,J4),SUM(B4,F4,J4),"")</f>
        <v>0</v>
      </c>
      <c r="O4" s="40">
        <f>IF(COUNT(C4,G4,K4),SUM(C4,G4,K4),"")</f>
        <v>3</v>
      </c>
      <c r="P4" s="187">
        <f>IF(COUNT(D4,H4,L4),SUM(D4,H4,L4),"")</f>
        <v>0</v>
      </c>
      <c r="Q4" s="188">
        <f>IF(COUNT(E4,I4,M4),SUM(E4,I4,M4),"")</f>
        <v>5</v>
      </c>
      <c r="R4" s="139">
        <v>1</v>
      </c>
      <c r="S4" s="140">
        <v>1</v>
      </c>
      <c r="T4" s="141">
        <v>1</v>
      </c>
      <c r="U4" s="142">
        <v>2</v>
      </c>
      <c r="V4" s="143">
        <v>1</v>
      </c>
      <c r="W4" s="141">
        <v>3</v>
      </c>
      <c r="X4" s="141">
        <v>1</v>
      </c>
      <c r="Y4" s="144">
        <v>4</v>
      </c>
      <c r="Z4" s="143">
        <v>0</v>
      </c>
      <c r="AA4" s="141">
        <v>4</v>
      </c>
      <c r="AB4" s="141">
        <v>0</v>
      </c>
      <c r="AC4" s="140">
        <v>6</v>
      </c>
      <c r="AD4" s="39">
        <f>IF(COUNT(R4,V4,Z4),SUM(R4,V4,Z4),"")</f>
        <v>2</v>
      </c>
      <c r="AE4" s="40">
        <f>IF(COUNT(S4,W4,AA4),SUM(S4,W4,AA4),"")</f>
        <v>8</v>
      </c>
      <c r="AF4" s="187">
        <f>IF(COUNT(T4,X4,AB4),SUM(T4,X4,AB4),"")</f>
        <v>2</v>
      </c>
      <c r="AG4" s="188">
        <f>IF(COUNT(U4,Y4,AC4),SUM(U4,Y4,AC4),"")</f>
        <v>12</v>
      </c>
      <c r="AH4" s="139">
        <v>1</v>
      </c>
      <c r="AI4" s="140">
        <v>3</v>
      </c>
      <c r="AJ4" s="141">
        <v>1</v>
      </c>
      <c r="AK4" s="142">
        <v>4</v>
      </c>
      <c r="AL4" s="143">
        <v>1</v>
      </c>
      <c r="AM4" s="141">
        <v>2</v>
      </c>
      <c r="AN4" s="141">
        <v>1</v>
      </c>
      <c r="AO4" s="144">
        <v>2</v>
      </c>
      <c r="AP4" s="143">
        <v>2</v>
      </c>
      <c r="AQ4" s="141">
        <v>2</v>
      </c>
      <c r="AR4" s="141">
        <v>2</v>
      </c>
      <c r="AS4" s="140">
        <v>2</v>
      </c>
      <c r="AT4" s="39">
        <f>IF(COUNT(AH4,AL4,AP4),SUM(AH4,AL4,AP4),"")</f>
        <v>4</v>
      </c>
      <c r="AU4" s="40">
        <f>IF(COUNT(AI4,AM4,AQ4),SUM(AI4,AM4,AQ4),"")</f>
        <v>7</v>
      </c>
      <c r="AV4" s="187">
        <f>IF(COUNT(AJ4,AN4,AR4),SUM(AJ4,AN4,AR4),"")</f>
        <v>4</v>
      </c>
      <c r="AW4" s="188">
        <f>IF(COUNT(AK4,AO4,AS4),SUM(AK4,AO4,AS4),"")</f>
        <v>8</v>
      </c>
      <c r="AX4" s="139">
        <v>0</v>
      </c>
      <c r="AY4" s="140">
        <v>2</v>
      </c>
      <c r="AZ4" s="141">
        <v>0</v>
      </c>
      <c r="BA4" s="142">
        <v>2</v>
      </c>
      <c r="BB4" s="143">
        <v>0</v>
      </c>
      <c r="BC4" s="141">
        <v>3</v>
      </c>
      <c r="BD4" s="141">
        <v>0</v>
      </c>
      <c r="BE4" s="144">
        <v>3</v>
      </c>
      <c r="BF4" s="143">
        <v>1</v>
      </c>
      <c r="BG4" s="141">
        <v>3</v>
      </c>
      <c r="BH4" s="141">
        <v>1</v>
      </c>
      <c r="BI4" s="140">
        <v>3</v>
      </c>
      <c r="BJ4" s="39">
        <f>IF(COUNT(AX4,BB4,BF4),SUM(AX4,BB4,BF4),"")</f>
        <v>1</v>
      </c>
      <c r="BK4" s="40">
        <f>IF(COUNT(AY4,BC4,BG4),SUM(AY4,BC4,BG4),"")</f>
        <v>8</v>
      </c>
      <c r="BL4" s="187">
        <f>IF(COUNT(AZ4,BD4,BH4),SUM(AZ4,BD4,BH4),"")</f>
        <v>1</v>
      </c>
      <c r="BM4" s="188">
        <f>IF(COUNT(BA4,BE4,BI4),SUM(BA4,BE4,BI4),"")</f>
        <v>8</v>
      </c>
      <c r="BN4" s="52">
        <f>SUM(N4,AD4,AT4,BJ4)</f>
        <v>7</v>
      </c>
      <c r="BO4" s="53">
        <f>SUM(O4,AE4,AU4,BK4)</f>
        <v>26</v>
      </c>
      <c r="BP4" s="205">
        <f>SUM(P4,AF4,AV4,BL4)</f>
        <v>7</v>
      </c>
      <c r="BQ4" s="206">
        <f>SUM(Q4,AG4,AW4,BM4)</f>
        <v>33</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1</v>
      </c>
      <c r="W6" s="147">
        <v>1</v>
      </c>
      <c r="X6" s="147">
        <v>1</v>
      </c>
      <c r="Y6" s="150">
        <v>2</v>
      </c>
      <c r="Z6" s="149">
        <v>0</v>
      </c>
      <c r="AA6" s="147">
        <v>0</v>
      </c>
      <c r="AB6" s="147">
        <v>0</v>
      </c>
      <c r="AC6" s="146">
        <v>0</v>
      </c>
      <c r="AD6" s="41">
        <f aca="true" t="shared" si="1" ref="AD6:AG23">IF(COUNT(R6,V6,Z6),SUM(R6,V6,Z6),"")</f>
        <v>1</v>
      </c>
      <c r="AE6" s="42">
        <f t="shared" si="1"/>
        <v>1</v>
      </c>
      <c r="AF6" s="189">
        <f t="shared" si="1"/>
        <v>1</v>
      </c>
      <c r="AG6" s="190">
        <f t="shared" si="1"/>
        <v>2</v>
      </c>
      <c r="AH6" s="145">
        <v>1</v>
      </c>
      <c r="AI6" s="146">
        <v>0</v>
      </c>
      <c r="AJ6" s="147">
        <v>1</v>
      </c>
      <c r="AK6" s="148">
        <v>0</v>
      </c>
      <c r="AL6" s="149">
        <v>1</v>
      </c>
      <c r="AM6" s="147">
        <v>0</v>
      </c>
      <c r="AN6" s="147">
        <v>1</v>
      </c>
      <c r="AO6" s="150">
        <v>0</v>
      </c>
      <c r="AP6" s="149">
        <v>1</v>
      </c>
      <c r="AQ6" s="147">
        <v>1</v>
      </c>
      <c r="AR6" s="147">
        <v>1</v>
      </c>
      <c r="AS6" s="146">
        <v>1</v>
      </c>
      <c r="AT6" s="41">
        <f aca="true" t="shared" si="2" ref="AT6:AW7">IF(COUNT(AH6,AL6,AP6),SUM(AH6,AL6,AP6),"")</f>
        <v>3</v>
      </c>
      <c r="AU6" s="42">
        <f t="shared" si="2"/>
        <v>1</v>
      </c>
      <c r="AV6" s="189">
        <f t="shared" si="2"/>
        <v>3</v>
      </c>
      <c r="AW6" s="190">
        <f t="shared" si="2"/>
        <v>1</v>
      </c>
      <c r="AX6" s="145">
        <v>0</v>
      </c>
      <c r="AY6" s="146">
        <v>0</v>
      </c>
      <c r="AZ6" s="147">
        <v>0</v>
      </c>
      <c r="BA6" s="148">
        <v>0</v>
      </c>
      <c r="BB6" s="149">
        <v>0</v>
      </c>
      <c r="BC6" s="147">
        <v>1</v>
      </c>
      <c r="BD6" s="147">
        <v>0</v>
      </c>
      <c r="BE6" s="150">
        <v>1</v>
      </c>
      <c r="BF6" s="149">
        <v>0</v>
      </c>
      <c r="BG6" s="147">
        <v>1</v>
      </c>
      <c r="BH6" s="147">
        <v>0</v>
      </c>
      <c r="BI6" s="146">
        <v>1</v>
      </c>
      <c r="BJ6" s="41">
        <f aca="true" t="shared" si="3" ref="BJ6:BM7">IF(COUNT(AX6,BB6,BF6),SUM(AX6,BB6,BF6),"")</f>
        <v>0</v>
      </c>
      <c r="BK6" s="42">
        <f t="shared" si="3"/>
        <v>2</v>
      </c>
      <c r="BL6" s="189">
        <f t="shared" si="3"/>
        <v>0</v>
      </c>
      <c r="BM6" s="190">
        <f t="shared" si="3"/>
        <v>2</v>
      </c>
      <c r="BN6" s="54">
        <f aca="true" t="shared" si="4" ref="BN6:BQ7">SUM(N6,AD6,AT6,BJ6)</f>
        <v>4</v>
      </c>
      <c r="BO6" s="55">
        <f t="shared" si="4"/>
        <v>4</v>
      </c>
      <c r="BP6" s="207">
        <f t="shared" si="4"/>
        <v>4</v>
      </c>
      <c r="BQ6" s="208">
        <f t="shared" si="4"/>
        <v>5</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1</v>
      </c>
      <c r="W7" s="153">
        <v>2</v>
      </c>
      <c r="X7" s="153">
        <v>1</v>
      </c>
      <c r="Y7" s="155">
        <v>3</v>
      </c>
      <c r="Z7" s="154">
        <v>0</v>
      </c>
      <c r="AA7" s="153">
        <v>0</v>
      </c>
      <c r="AB7" s="153">
        <v>0</v>
      </c>
      <c r="AC7" s="152">
        <v>0</v>
      </c>
      <c r="AD7" s="47">
        <f t="shared" si="1"/>
        <v>1</v>
      </c>
      <c r="AE7" s="48">
        <f t="shared" si="1"/>
        <v>2</v>
      </c>
      <c r="AF7" s="195">
        <f t="shared" si="1"/>
        <v>1</v>
      </c>
      <c r="AG7" s="196">
        <f t="shared" si="1"/>
        <v>3</v>
      </c>
      <c r="AH7" s="151">
        <v>0</v>
      </c>
      <c r="AI7" s="152">
        <v>0</v>
      </c>
      <c r="AJ7" s="153">
        <v>0</v>
      </c>
      <c r="AK7" s="138">
        <v>0</v>
      </c>
      <c r="AL7" s="154">
        <v>1</v>
      </c>
      <c r="AM7" s="153">
        <v>0</v>
      </c>
      <c r="AN7" s="153">
        <v>1</v>
      </c>
      <c r="AO7" s="155">
        <v>0</v>
      </c>
      <c r="AP7" s="154">
        <v>1</v>
      </c>
      <c r="AQ7" s="153">
        <v>1</v>
      </c>
      <c r="AR7" s="153">
        <v>1</v>
      </c>
      <c r="AS7" s="152">
        <v>1</v>
      </c>
      <c r="AT7" s="47">
        <f t="shared" si="2"/>
        <v>2</v>
      </c>
      <c r="AU7" s="48">
        <f t="shared" si="2"/>
        <v>1</v>
      </c>
      <c r="AV7" s="195">
        <f t="shared" si="2"/>
        <v>2</v>
      </c>
      <c r="AW7" s="196">
        <f t="shared" si="2"/>
        <v>1</v>
      </c>
      <c r="AX7" s="151">
        <v>0</v>
      </c>
      <c r="AY7" s="152">
        <v>0</v>
      </c>
      <c r="AZ7" s="153">
        <v>0</v>
      </c>
      <c r="BA7" s="138">
        <v>0</v>
      </c>
      <c r="BB7" s="154">
        <v>0</v>
      </c>
      <c r="BC7" s="153">
        <v>1</v>
      </c>
      <c r="BD7" s="153">
        <v>0</v>
      </c>
      <c r="BE7" s="155">
        <v>1</v>
      </c>
      <c r="BF7" s="154">
        <v>0</v>
      </c>
      <c r="BG7" s="153">
        <v>2</v>
      </c>
      <c r="BH7" s="153">
        <v>0</v>
      </c>
      <c r="BI7" s="152">
        <v>2</v>
      </c>
      <c r="BJ7" s="43">
        <f t="shared" si="3"/>
        <v>0</v>
      </c>
      <c r="BK7" s="48">
        <f t="shared" si="3"/>
        <v>3</v>
      </c>
      <c r="BL7" s="195">
        <f t="shared" si="3"/>
        <v>0</v>
      </c>
      <c r="BM7" s="196">
        <f t="shared" si="3"/>
        <v>3</v>
      </c>
      <c r="BN7" s="56">
        <f t="shared" si="4"/>
        <v>3</v>
      </c>
      <c r="BO7" s="57">
        <f t="shared" si="4"/>
        <v>6</v>
      </c>
      <c r="BP7" s="209">
        <f t="shared" si="4"/>
        <v>3</v>
      </c>
      <c r="BQ7" s="210">
        <f t="shared" si="4"/>
        <v>7</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1</v>
      </c>
      <c r="W8" s="153" t="s">
        <v>211</v>
      </c>
      <c r="X8" s="153">
        <v>1</v>
      </c>
      <c r="Y8" s="155" t="s">
        <v>211</v>
      </c>
      <c r="Z8" s="154">
        <v>0</v>
      </c>
      <c r="AA8" s="153" t="s">
        <v>211</v>
      </c>
      <c r="AB8" s="153">
        <v>0</v>
      </c>
      <c r="AC8" s="152" t="s">
        <v>211</v>
      </c>
      <c r="AD8" s="47">
        <f t="shared" si="1"/>
        <v>1</v>
      </c>
      <c r="AE8" s="48" t="s">
        <v>52</v>
      </c>
      <c r="AF8" s="195">
        <f>IF(COUNT(T8,X8,AB8),SUM(T8,X8,AB8),"")</f>
        <v>1</v>
      </c>
      <c r="AG8" s="196" t="s">
        <v>52</v>
      </c>
      <c r="AH8" s="151">
        <v>0</v>
      </c>
      <c r="AI8" s="152" t="s">
        <v>211</v>
      </c>
      <c r="AJ8" s="153">
        <v>0</v>
      </c>
      <c r="AK8" s="138" t="s">
        <v>211</v>
      </c>
      <c r="AL8" s="154">
        <v>1</v>
      </c>
      <c r="AM8" s="153" t="s">
        <v>211</v>
      </c>
      <c r="AN8" s="153">
        <v>1</v>
      </c>
      <c r="AO8" s="155" t="s">
        <v>211</v>
      </c>
      <c r="AP8" s="154">
        <v>1</v>
      </c>
      <c r="AQ8" s="153" t="s">
        <v>211</v>
      </c>
      <c r="AR8" s="153">
        <v>1</v>
      </c>
      <c r="AS8" s="152" t="s">
        <v>211</v>
      </c>
      <c r="AT8" s="47">
        <f>IF(COUNT(AH8,AL8,AP8),SUM(AH8,AL8,AP8),"")</f>
        <v>2</v>
      </c>
      <c r="AU8" s="48" t="s">
        <v>52</v>
      </c>
      <c r="AV8" s="195">
        <f>IF(COUNT(AJ8,AN8,AR8),SUM(AJ8,AN8,AR8),"")</f>
        <v>2</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3</v>
      </c>
      <c r="BO8" s="57" t="s">
        <v>52</v>
      </c>
      <c r="BP8" s="209">
        <f>SUM(P8,AF8,AV8,BL8)</f>
        <v>3</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1</v>
      </c>
      <c r="W9" s="153" t="s">
        <v>211</v>
      </c>
      <c r="X9" s="153">
        <v>1</v>
      </c>
      <c r="Y9" s="155" t="s">
        <v>211</v>
      </c>
      <c r="Z9" s="154">
        <v>0</v>
      </c>
      <c r="AA9" s="153" t="s">
        <v>211</v>
      </c>
      <c r="AB9" s="153">
        <v>0</v>
      </c>
      <c r="AC9" s="152" t="s">
        <v>211</v>
      </c>
      <c r="AD9" s="47">
        <f t="shared" si="1"/>
        <v>1</v>
      </c>
      <c r="AE9" s="48" t="s">
        <v>52</v>
      </c>
      <c r="AF9" s="195">
        <f>IF(COUNT(T9,X9,AB9),SUM(T9,X9,AB9),"")</f>
        <v>1</v>
      </c>
      <c r="AG9" s="196" t="s">
        <v>52</v>
      </c>
      <c r="AH9" s="151">
        <v>1</v>
      </c>
      <c r="AI9" s="152" t="s">
        <v>211</v>
      </c>
      <c r="AJ9" s="153">
        <v>1</v>
      </c>
      <c r="AK9" s="138" t="s">
        <v>211</v>
      </c>
      <c r="AL9" s="154">
        <v>1</v>
      </c>
      <c r="AM9" s="153" t="s">
        <v>211</v>
      </c>
      <c r="AN9" s="153">
        <v>1</v>
      </c>
      <c r="AO9" s="155" t="s">
        <v>211</v>
      </c>
      <c r="AP9" s="154">
        <v>1</v>
      </c>
      <c r="AQ9" s="153" t="s">
        <v>211</v>
      </c>
      <c r="AR9" s="153">
        <v>1</v>
      </c>
      <c r="AS9" s="152" t="s">
        <v>211</v>
      </c>
      <c r="AT9" s="47">
        <f>IF(COUNT(AH9,AL9,AP9),SUM(AH9,AL9,AP9),"")</f>
        <v>3</v>
      </c>
      <c r="AU9" s="48" t="s">
        <v>52</v>
      </c>
      <c r="AV9" s="195">
        <f>IF(COUNT(AJ9,AN9,AR9),SUM(AJ9,AN9,AR9),"")</f>
        <v>3</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4</v>
      </c>
      <c r="BO9" s="57" t="s">
        <v>52</v>
      </c>
      <c r="BP9" s="209">
        <f>SUM(P9,AF9,AV9,BL9)</f>
        <v>4</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1</v>
      </c>
      <c r="AI10" s="152" t="s">
        <v>211</v>
      </c>
      <c r="AJ10" s="153">
        <v>1</v>
      </c>
      <c r="AK10" s="138" t="s">
        <v>211</v>
      </c>
      <c r="AL10" s="154">
        <v>0</v>
      </c>
      <c r="AM10" s="153" t="s">
        <v>211</v>
      </c>
      <c r="AN10" s="153">
        <v>0</v>
      </c>
      <c r="AO10" s="155" t="s">
        <v>211</v>
      </c>
      <c r="AP10" s="154">
        <v>1</v>
      </c>
      <c r="AQ10" s="153" t="s">
        <v>211</v>
      </c>
      <c r="AR10" s="153">
        <v>1</v>
      </c>
      <c r="AS10" s="152" t="s">
        <v>211</v>
      </c>
      <c r="AT10" s="47">
        <f>IF(COUNT(AH10,AL10,AP10),SUM(AH10,AL10,AP10),"")</f>
        <v>2</v>
      </c>
      <c r="AU10" s="51" t="s">
        <v>52</v>
      </c>
      <c r="AV10" s="197">
        <f>IF(COUNT(AJ10,AN10,AR10),SUM(AJ10,AN10,AR10),"")</f>
        <v>2</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2</v>
      </c>
      <c r="BO10" s="57" t="s">
        <v>52</v>
      </c>
      <c r="BP10" s="209">
        <f>SUM(P10,AF10,AV10,BL10)</f>
        <v>2</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1</v>
      </c>
      <c r="W11" s="153">
        <v>1</v>
      </c>
      <c r="X11" s="153" t="s">
        <v>211</v>
      </c>
      <c r="Y11" s="155" t="s">
        <v>211</v>
      </c>
      <c r="Z11" s="154">
        <v>0</v>
      </c>
      <c r="AA11" s="153">
        <v>0</v>
      </c>
      <c r="AB11" s="153" t="s">
        <v>211</v>
      </c>
      <c r="AC11" s="152" t="s">
        <v>211</v>
      </c>
      <c r="AD11" s="47">
        <f t="shared" si="1"/>
        <v>1</v>
      </c>
      <c r="AE11" s="51">
        <f>IF(COUNT(S11,W11,AA11),SUM(S11,W11,AA11),"")</f>
        <v>1</v>
      </c>
      <c r="AF11" s="197" t="s">
        <v>52</v>
      </c>
      <c r="AG11" s="198" t="s">
        <v>52</v>
      </c>
      <c r="AH11" s="151">
        <v>1</v>
      </c>
      <c r="AI11" s="152">
        <v>0</v>
      </c>
      <c r="AJ11" s="153" t="s">
        <v>211</v>
      </c>
      <c r="AK11" s="138" t="s">
        <v>211</v>
      </c>
      <c r="AL11" s="154">
        <v>1</v>
      </c>
      <c r="AM11" s="153">
        <v>0</v>
      </c>
      <c r="AN11" s="153" t="s">
        <v>211</v>
      </c>
      <c r="AO11" s="155" t="s">
        <v>211</v>
      </c>
      <c r="AP11" s="154">
        <v>1</v>
      </c>
      <c r="AQ11" s="153">
        <v>1</v>
      </c>
      <c r="AR11" s="153" t="s">
        <v>211</v>
      </c>
      <c r="AS11" s="152" t="s">
        <v>211</v>
      </c>
      <c r="AT11" s="47">
        <f>IF(COUNT(AH11,AL11,AP11),SUM(AH11,AL11,AP11),"")</f>
        <v>3</v>
      </c>
      <c r="AU11" s="51">
        <f>IF(COUNT(AI11,AM11,AQ11),SUM(AI11,AM11,AQ11),"")</f>
        <v>1</v>
      </c>
      <c r="AV11" s="197" t="s">
        <v>52</v>
      </c>
      <c r="AW11" s="198" t="s">
        <v>52</v>
      </c>
      <c r="AX11" s="151">
        <v>0</v>
      </c>
      <c r="AY11" s="152">
        <v>0</v>
      </c>
      <c r="AZ11" s="153" t="s">
        <v>211</v>
      </c>
      <c r="BA11" s="138" t="s">
        <v>211</v>
      </c>
      <c r="BB11" s="154">
        <v>0</v>
      </c>
      <c r="BC11" s="153">
        <v>1</v>
      </c>
      <c r="BD11" s="153" t="s">
        <v>211</v>
      </c>
      <c r="BE11" s="155" t="s">
        <v>211</v>
      </c>
      <c r="BF11" s="154">
        <v>0</v>
      </c>
      <c r="BG11" s="153">
        <v>1</v>
      </c>
      <c r="BH11" s="153" t="s">
        <v>211</v>
      </c>
      <c r="BI11" s="152" t="s">
        <v>211</v>
      </c>
      <c r="BJ11" s="43">
        <f>IF(COUNT(AX11,BB11,BF11),SUM(AX11,BB11,BF11),"")</f>
        <v>0</v>
      </c>
      <c r="BK11" s="51">
        <f>IF(COUNT(AY11,BC11,BG11),SUM(AY11,BC11,BG11),"")</f>
        <v>2</v>
      </c>
      <c r="BL11" s="197" t="s">
        <v>52</v>
      </c>
      <c r="BM11" s="198" t="s">
        <v>52</v>
      </c>
      <c r="BN11" s="56">
        <f>SUM(N11,AD11,AT11,BJ11)</f>
        <v>4</v>
      </c>
      <c r="BO11" s="57">
        <f>SUM(O11,AE11,AU11,BK11)</f>
        <v>4</v>
      </c>
      <c r="BP11" s="209" t="s">
        <v>52</v>
      </c>
      <c r="BQ11" s="210" t="s">
        <v>52</v>
      </c>
      <c r="BS11" s="6"/>
    </row>
    <row r="12" spans="1:69" ht="16.5" customHeight="1">
      <c r="A12" s="80" t="s">
        <v>45</v>
      </c>
      <c r="B12" s="151">
        <v>0</v>
      </c>
      <c r="C12" s="152">
        <v>0</v>
      </c>
      <c r="D12" s="153">
        <v>0</v>
      </c>
      <c r="E12" s="138">
        <v>0</v>
      </c>
      <c r="F12" s="154">
        <v>0</v>
      </c>
      <c r="G12" s="153">
        <v>0</v>
      </c>
      <c r="H12" s="153">
        <v>0</v>
      </c>
      <c r="I12" s="155">
        <v>1</v>
      </c>
      <c r="J12" s="154">
        <v>0</v>
      </c>
      <c r="K12" s="153">
        <v>0</v>
      </c>
      <c r="L12" s="153">
        <v>0</v>
      </c>
      <c r="M12" s="152">
        <v>0</v>
      </c>
      <c r="N12" s="43">
        <f t="shared" si="0"/>
        <v>0</v>
      </c>
      <c r="O12" s="44">
        <f t="shared" si="0"/>
        <v>0</v>
      </c>
      <c r="P12" s="191">
        <f t="shared" si="0"/>
        <v>0</v>
      </c>
      <c r="Q12" s="192">
        <f t="shared" si="0"/>
        <v>1</v>
      </c>
      <c r="R12" s="151">
        <v>1</v>
      </c>
      <c r="S12" s="152">
        <v>0</v>
      </c>
      <c r="T12" s="153">
        <v>1</v>
      </c>
      <c r="U12" s="138">
        <v>0</v>
      </c>
      <c r="V12" s="154">
        <v>1</v>
      </c>
      <c r="W12" s="153">
        <v>0</v>
      </c>
      <c r="X12" s="153">
        <v>1</v>
      </c>
      <c r="Y12" s="155">
        <v>0</v>
      </c>
      <c r="Z12" s="154">
        <v>0</v>
      </c>
      <c r="AA12" s="153">
        <v>1</v>
      </c>
      <c r="AB12" s="153">
        <v>0</v>
      </c>
      <c r="AC12" s="152">
        <v>1</v>
      </c>
      <c r="AD12" s="47">
        <f t="shared" si="1"/>
        <v>2</v>
      </c>
      <c r="AE12" s="51">
        <f t="shared" si="1"/>
        <v>1</v>
      </c>
      <c r="AF12" s="197">
        <f t="shared" si="1"/>
        <v>2</v>
      </c>
      <c r="AG12" s="198">
        <f t="shared" si="1"/>
        <v>1</v>
      </c>
      <c r="AH12" s="151">
        <v>1</v>
      </c>
      <c r="AI12" s="152">
        <v>0</v>
      </c>
      <c r="AJ12" s="153">
        <v>1</v>
      </c>
      <c r="AK12" s="138">
        <v>1</v>
      </c>
      <c r="AL12" s="154">
        <v>1</v>
      </c>
      <c r="AM12" s="153">
        <v>1</v>
      </c>
      <c r="AN12" s="153">
        <v>1</v>
      </c>
      <c r="AO12" s="155">
        <v>1</v>
      </c>
      <c r="AP12" s="154">
        <v>1</v>
      </c>
      <c r="AQ12" s="153">
        <v>0</v>
      </c>
      <c r="AR12" s="153">
        <v>1</v>
      </c>
      <c r="AS12" s="152">
        <v>0</v>
      </c>
      <c r="AT12" s="47">
        <f aca="true" t="shared" si="5" ref="AT12:AW23">IF(COUNT(AH12,AL12,AP12),SUM(AH12,AL12,AP12),"")</f>
        <v>3</v>
      </c>
      <c r="AU12" s="51">
        <f t="shared" si="5"/>
        <v>1</v>
      </c>
      <c r="AV12" s="197">
        <f t="shared" si="5"/>
        <v>3</v>
      </c>
      <c r="AW12" s="198">
        <f t="shared" si="5"/>
        <v>2</v>
      </c>
      <c r="AX12" s="151">
        <v>0</v>
      </c>
      <c r="AY12" s="152">
        <v>1</v>
      </c>
      <c r="AZ12" s="153">
        <v>0</v>
      </c>
      <c r="BA12" s="138">
        <v>1</v>
      </c>
      <c r="BB12" s="154">
        <v>0</v>
      </c>
      <c r="BC12" s="153">
        <v>1</v>
      </c>
      <c r="BD12" s="153">
        <v>0</v>
      </c>
      <c r="BE12" s="155">
        <v>1</v>
      </c>
      <c r="BF12" s="154">
        <v>0</v>
      </c>
      <c r="BG12" s="153">
        <v>2</v>
      </c>
      <c r="BH12" s="153">
        <v>0</v>
      </c>
      <c r="BI12" s="152">
        <v>2</v>
      </c>
      <c r="BJ12" s="43">
        <f aca="true" t="shared" si="6" ref="BJ12:BM23">IF(COUNT(AX12,BB12,BF12),SUM(AX12,BB12,BF12),"")</f>
        <v>0</v>
      </c>
      <c r="BK12" s="51">
        <f t="shared" si="6"/>
        <v>4</v>
      </c>
      <c r="BL12" s="197">
        <f t="shared" si="6"/>
        <v>0</v>
      </c>
      <c r="BM12" s="198">
        <f t="shared" si="6"/>
        <v>4</v>
      </c>
      <c r="BN12" s="56">
        <f aca="true" t="shared" si="7" ref="BN12:BQ23">SUM(N12,AD12,AT12,BJ12)</f>
        <v>5</v>
      </c>
      <c r="BO12" s="57">
        <f t="shared" si="7"/>
        <v>6</v>
      </c>
      <c r="BP12" s="209">
        <f t="shared" si="7"/>
        <v>5</v>
      </c>
      <c r="BQ12" s="210">
        <f t="shared" si="7"/>
        <v>8</v>
      </c>
    </row>
    <row r="13" spans="1:69" ht="16.5" customHeight="1">
      <c r="A13" s="80" t="s">
        <v>14</v>
      </c>
      <c r="B13" s="151">
        <v>0</v>
      </c>
      <c r="C13" s="152">
        <v>0</v>
      </c>
      <c r="D13" s="153">
        <v>0</v>
      </c>
      <c r="E13" s="138">
        <v>0</v>
      </c>
      <c r="F13" s="154">
        <v>0</v>
      </c>
      <c r="G13" s="153">
        <v>1</v>
      </c>
      <c r="H13" s="153">
        <v>0</v>
      </c>
      <c r="I13" s="155">
        <v>1</v>
      </c>
      <c r="J13" s="154">
        <v>0</v>
      </c>
      <c r="K13" s="153">
        <v>0</v>
      </c>
      <c r="L13" s="153">
        <v>0</v>
      </c>
      <c r="M13" s="152">
        <v>0</v>
      </c>
      <c r="N13" s="43">
        <f t="shared" si="0"/>
        <v>0</v>
      </c>
      <c r="O13" s="44">
        <f t="shared" si="0"/>
        <v>1</v>
      </c>
      <c r="P13" s="191">
        <f t="shared" si="0"/>
        <v>0</v>
      </c>
      <c r="Q13" s="192">
        <f t="shared" si="0"/>
        <v>1</v>
      </c>
      <c r="R13" s="151">
        <v>0</v>
      </c>
      <c r="S13" s="152">
        <v>1</v>
      </c>
      <c r="T13" s="153">
        <v>0</v>
      </c>
      <c r="U13" s="138">
        <v>2</v>
      </c>
      <c r="V13" s="154">
        <v>1</v>
      </c>
      <c r="W13" s="153">
        <v>1</v>
      </c>
      <c r="X13" s="153">
        <v>1</v>
      </c>
      <c r="Y13" s="155">
        <v>2</v>
      </c>
      <c r="Z13" s="154">
        <v>0</v>
      </c>
      <c r="AA13" s="153">
        <v>2</v>
      </c>
      <c r="AB13" s="153">
        <v>0</v>
      </c>
      <c r="AC13" s="152">
        <v>2</v>
      </c>
      <c r="AD13" s="47">
        <f t="shared" si="1"/>
        <v>1</v>
      </c>
      <c r="AE13" s="48">
        <f t="shared" si="1"/>
        <v>4</v>
      </c>
      <c r="AF13" s="195">
        <f t="shared" si="1"/>
        <v>1</v>
      </c>
      <c r="AG13" s="196">
        <f t="shared" si="1"/>
        <v>6</v>
      </c>
      <c r="AH13" s="151">
        <v>1</v>
      </c>
      <c r="AI13" s="152">
        <v>1</v>
      </c>
      <c r="AJ13" s="153">
        <v>1</v>
      </c>
      <c r="AK13" s="138">
        <v>2</v>
      </c>
      <c r="AL13" s="154">
        <v>0</v>
      </c>
      <c r="AM13" s="153">
        <v>0</v>
      </c>
      <c r="AN13" s="153">
        <v>0</v>
      </c>
      <c r="AO13" s="155">
        <v>0</v>
      </c>
      <c r="AP13" s="154">
        <v>1</v>
      </c>
      <c r="AQ13" s="153">
        <v>0</v>
      </c>
      <c r="AR13" s="153">
        <v>1</v>
      </c>
      <c r="AS13" s="152">
        <v>0</v>
      </c>
      <c r="AT13" s="47">
        <f t="shared" si="5"/>
        <v>2</v>
      </c>
      <c r="AU13" s="48">
        <f t="shared" si="5"/>
        <v>1</v>
      </c>
      <c r="AV13" s="195">
        <f t="shared" si="5"/>
        <v>2</v>
      </c>
      <c r="AW13" s="196">
        <f t="shared" si="5"/>
        <v>2</v>
      </c>
      <c r="AX13" s="151">
        <v>0</v>
      </c>
      <c r="AY13" s="152">
        <v>0</v>
      </c>
      <c r="AZ13" s="153">
        <v>0</v>
      </c>
      <c r="BA13" s="138">
        <v>0</v>
      </c>
      <c r="BB13" s="154">
        <v>0</v>
      </c>
      <c r="BC13" s="153">
        <v>2</v>
      </c>
      <c r="BD13" s="153">
        <v>0</v>
      </c>
      <c r="BE13" s="155">
        <v>2</v>
      </c>
      <c r="BF13" s="154">
        <v>0</v>
      </c>
      <c r="BG13" s="153">
        <v>1</v>
      </c>
      <c r="BH13" s="153">
        <v>0</v>
      </c>
      <c r="BI13" s="152">
        <v>1</v>
      </c>
      <c r="BJ13" s="43">
        <f t="shared" si="6"/>
        <v>0</v>
      </c>
      <c r="BK13" s="51">
        <f t="shared" si="6"/>
        <v>3</v>
      </c>
      <c r="BL13" s="197">
        <f t="shared" si="6"/>
        <v>0</v>
      </c>
      <c r="BM13" s="198">
        <f t="shared" si="6"/>
        <v>3</v>
      </c>
      <c r="BN13" s="56">
        <f t="shared" si="7"/>
        <v>3</v>
      </c>
      <c r="BO13" s="57">
        <f t="shared" si="7"/>
        <v>9</v>
      </c>
      <c r="BP13" s="209">
        <f t="shared" si="7"/>
        <v>3</v>
      </c>
      <c r="BQ13" s="210">
        <f t="shared" si="7"/>
        <v>12</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1</v>
      </c>
      <c r="S14" s="152">
        <v>0</v>
      </c>
      <c r="T14" s="153">
        <v>1</v>
      </c>
      <c r="U14" s="138">
        <v>0</v>
      </c>
      <c r="V14" s="154">
        <v>0</v>
      </c>
      <c r="W14" s="153">
        <v>2</v>
      </c>
      <c r="X14" s="153">
        <v>0</v>
      </c>
      <c r="Y14" s="155">
        <v>3</v>
      </c>
      <c r="Z14" s="154">
        <v>0</v>
      </c>
      <c r="AA14" s="153">
        <v>2</v>
      </c>
      <c r="AB14" s="153">
        <v>0</v>
      </c>
      <c r="AC14" s="152">
        <v>2</v>
      </c>
      <c r="AD14" s="47">
        <f t="shared" si="1"/>
        <v>1</v>
      </c>
      <c r="AE14" s="51">
        <f t="shared" si="1"/>
        <v>4</v>
      </c>
      <c r="AF14" s="197">
        <f t="shared" si="1"/>
        <v>1</v>
      </c>
      <c r="AG14" s="198">
        <f t="shared" si="1"/>
        <v>5</v>
      </c>
      <c r="AH14" s="151">
        <v>1</v>
      </c>
      <c r="AI14" s="152">
        <v>1</v>
      </c>
      <c r="AJ14" s="153">
        <v>1</v>
      </c>
      <c r="AK14" s="138">
        <v>2</v>
      </c>
      <c r="AL14" s="154">
        <v>0</v>
      </c>
      <c r="AM14" s="153">
        <v>1</v>
      </c>
      <c r="AN14" s="153">
        <v>0</v>
      </c>
      <c r="AO14" s="155">
        <v>1</v>
      </c>
      <c r="AP14" s="154">
        <v>2</v>
      </c>
      <c r="AQ14" s="153">
        <v>2</v>
      </c>
      <c r="AR14" s="153">
        <v>2</v>
      </c>
      <c r="AS14" s="152">
        <v>2</v>
      </c>
      <c r="AT14" s="47">
        <f t="shared" si="5"/>
        <v>3</v>
      </c>
      <c r="AU14" s="48">
        <f t="shared" si="5"/>
        <v>4</v>
      </c>
      <c r="AV14" s="195">
        <f t="shared" si="5"/>
        <v>3</v>
      </c>
      <c r="AW14" s="196">
        <f t="shared" si="5"/>
        <v>5</v>
      </c>
      <c r="AX14" s="151">
        <v>0</v>
      </c>
      <c r="AY14" s="152">
        <v>1</v>
      </c>
      <c r="AZ14" s="153">
        <v>0</v>
      </c>
      <c r="BA14" s="138">
        <v>1</v>
      </c>
      <c r="BB14" s="154">
        <v>0</v>
      </c>
      <c r="BC14" s="153">
        <v>2</v>
      </c>
      <c r="BD14" s="153">
        <v>0</v>
      </c>
      <c r="BE14" s="155">
        <v>2</v>
      </c>
      <c r="BF14" s="154">
        <v>0</v>
      </c>
      <c r="BG14" s="153">
        <v>0</v>
      </c>
      <c r="BH14" s="153">
        <v>0</v>
      </c>
      <c r="BI14" s="152">
        <v>0</v>
      </c>
      <c r="BJ14" s="43">
        <f t="shared" si="6"/>
        <v>0</v>
      </c>
      <c r="BK14" s="51">
        <f t="shared" si="6"/>
        <v>3</v>
      </c>
      <c r="BL14" s="197">
        <f t="shared" si="6"/>
        <v>0</v>
      </c>
      <c r="BM14" s="198">
        <f t="shared" si="6"/>
        <v>3</v>
      </c>
      <c r="BN14" s="56">
        <f t="shared" si="7"/>
        <v>4</v>
      </c>
      <c r="BO14" s="57">
        <f t="shared" si="7"/>
        <v>11</v>
      </c>
      <c r="BP14" s="209">
        <f t="shared" si="7"/>
        <v>4</v>
      </c>
      <c r="BQ14" s="210">
        <f t="shared" si="7"/>
        <v>13</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1</v>
      </c>
      <c r="AR15" s="153">
        <v>0</v>
      </c>
      <c r="AS15" s="152">
        <v>1</v>
      </c>
      <c r="AT15" s="47">
        <f t="shared" si="5"/>
        <v>0</v>
      </c>
      <c r="AU15" s="48">
        <f t="shared" si="5"/>
        <v>1</v>
      </c>
      <c r="AV15" s="195">
        <f t="shared" si="5"/>
        <v>0</v>
      </c>
      <c r="AW15" s="196">
        <f t="shared" si="5"/>
        <v>1</v>
      </c>
      <c r="AX15" s="151">
        <v>0</v>
      </c>
      <c r="AY15" s="152">
        <v>1</v>
      </c>
      <c r="AZ15" s="153">
        <v>0</v>
      </c>
      <c r="BA15" s="138">
        <v>1</v>
      </c>
      <c r="BB15" s="154">
        <v>0</v>
      </c>
      <c r="BC15" s="153">
        <v>1</v>
      </c>
      <c r="BD15" s="153">
        <v>0</v>
      </c>
      <c r="BE15" s="155">
        <v>1</v>
      </c>
      <c r="BF15" s="154">
        <v>0</v>
      </c>
      <c r="BG15" s="153">
        <v>0</v>
      </c>
      <c r="BH15" s="153">
        <v>0</v>
      </c>
      <c r="BI15" s="152">
        <v>0</v>
      </c>
      <c r="BJ15" s="43">
        <f t="shared" si="6"/>
        <v>0</v>
      </c>
      <c r="BK15" s="51">
        <f t="shared" si="6"/>
        <v>2</v>
      </c>
      <c r="BL15" s="197">
        <f t="shared" si="6"/>
        <v>0</v>
      </c>
      <c r="BM15" s="198">
        <f t="shared" si="6"/>
        <v>2</v>
      </c>
      <c r="BN15" s="56">
        <f t="shared" si="7"/>
        <v>0</v>
      </c>
      <c r="BO15" s="57">
        <f t="shared" si="7"/>
        <v>3</v>
      </c>
      <c r="BP15" s="209">
        <f t="shared" si="7"/>
        <v>0</v>
      </c>
      <c r="BQ15" s="210">
        <f t="shared" si="7"/>
        <v>3</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1</v>
      </c>
      <c r="S16" s="152">
        <v>0</v>
      </c>
      <c r="T16" s="153">
        <v>1</v>
      </c>
      <c r="U16" s="138">
        <v>0</v>
      </c>
      <c r="V16" s="154">
        <v>0</v>
      </c>
      <c r="W16" s="153">
        <v>1</v>
      </c>
      <c r="X16" s="153">
        <v>0</v>
      </c>
      <c r="Y16" s="155">
        <v>1</v>
      </c>
      <c r="Z16" s="154">
        <v>0</v>
      </c>
      <c r="AA16" s="153">
        <v>0</v>
      </c>
      <c r="AB16" s="153">
        <v>0</v>
      </c>
      <c r="AC16" s="152">
        <v>0</v>
      </c>
      <c r="AD16" s="47">
        <f t="shared" si="1"/>
        <v>1</v>
      </c>
      <c r="AE16" s="51">
        <f t="shared" si="1"/>
        <v>1</v>
      </c>
      <c r="AF16" s="197">
        <f t="shared" si="1"/>
        <v>1</v>
      </c>
      <c r="AG16" s="198">
        <f t="shared" si="1"/>
        <v>1</v>
      </c>
      <c r="AH16" s="151">
        <v>1</v>
      </c>
      <c r="AI16" s="152">
        <v>0</v>
      </c>
      <c r="AJ16" s="153">
        <v>1</v>
      </c>
      <c r="AK16" s="138">
        <v>1</v>
      </c>
      <c r="AL16" s="154">
        <v>0</v>
      </c>
      <c r="AM16" s="153">
        <v>0</v>
      </c>
      <c r="AN16" s="153">
        <v>0</v>
      </c>
      <c r="AO16" s="155">
        <v>0</v>
      </c>
      <c r="AP16" s="154">
        <v>1</v>
      </c>
      <c r="AQ16" s="153">
        <v>1</v>
      </c>
      <c r="AR16" s="153">
        <v>1</v>
      </c>
      <c r="AS16" s="152">
        <v>1</v>
      </c>
      <c r="AT16" s="47">
        <f t="shared" si="5"/>
        <v>2</v>
      </c>
      <c r="AU16" s="48">
        <f t="shared" si="5"/>
        <v>1</v>
      </c>
      <c r="AV16" s="195">
        <f t="shared" si="5"/>
        <v>2</v>
      </c>
      <c r="AW16" s="196">
        <f t="shared" si="5"/>
        <v>2</v>
      </c>
      <c r="AX16" s="151">
        <v>0</v>
      </c>
      <c r="AY16" s="152">
        <v>0</v>
      </c>
      <c r="AZ16" s="153">
        <v>0</v>
      </c>
      <c r="BA16" s="138">
        <v>0</v>
      </c>
      <c r="BB16" s="154">
        <v>0</v>
      </c>
      <c r="BC16" s="153">
        <v>1</v>
      </c>
      <c r="BD16" s="153">
        <v>0</v>
      </c>
      <c r="BE16" s="155">
        <v>1</v>
      </c>
      <c r="BF16" s="154">
        <v>0</v>
      </c>
      <c r="BG16" s="153">
        <v>0</v>
      </c>
      <c r="BH16" s="153">
        <v>0</v>
      </c>
      <c r="BI16" s="152">
        <v>0</v>
      </c>
      <c r="BJ16" s="43">
        <f t="shared" si="6"/>
        <v>0</v>
      </c>
      <c r="BK16" s="51">
        <f t="shared" si="6"/>
        <v>1</v>
      </c>
      <c r="BL16" s="197">
        <f t="shared" si="6"/>
        <v>0</v>
      </c>
      <c r="BM16" s="198">
        <f t="shared" si="6"/>
        <v>1</v>
      </c>
      <c r="BN16" s="56">
        <f t="shared" si="7"/>
        <v>3</v>
      </c>
      <c r="BO16" s="57">
        <f t="shared" si="7"/>
        <v>3</v>
      </c>
      <c r="BP16" s="209">
        <f t="shared" si="7"/>
        <v>3</v>
      </c>
      <c r="BQ16" s="210">
        <f t="shared" si="7"/>
        <v>4</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1</v>
      </c>
      <c r="X17" s="153">
        <v>0</v>
      </c>
      <c r="Y17" s="155">
        <v>2</v>
      </c>
      <c r="Z17" s="154">
        <v>0</v>
      </c>
      <c r="AA17" s="153">
        <v>2</v>
      </c>
      <c r="AB17" s="153">
        <v>0</v>
      </c>
      <c r="AC17" s="152">
        <v>2</v>
      </c>
      <c r="AD17" s="47">
        <f t="shared" si="1"/>
        <v>0</v>
      </c>
      <c r="AE17" s="48">
        <f t="shared" si="1"/>
        <v>3</v>
      </c>
      <c r="AF17" s="195">
        <f t="shared" si="1"/>
        <v>0</v>
      </c>
      <c r="AG17" s="196">
        <f t="shared" si="1"/>
        <v>4</v>
      </c>
      <c r="AH17" s="151">
        <v>0</v>
      </c>
      <c r="AI17" s="152">
        <v>1</v>
      </c>
      <c r="AJ17" s="153">
        <v>0</v>
      </c>
      <c r="AK17" s="138">
        <v>1</v>
      </c>
      <c r="AL17" s="154">
        <v>0</v>
      </c>
      <c r="AM17" s="153">
        <v>1</v>
      </c>
      <c r="AN17" s="153">
        <v>0</v>
      </c>
      <c r="AO17" s="155">
        <v>1</v>
      </c>
      <c r="AP17" s="154">
        <v>1</v>
      </c>
      <c r="AQ17" s="153">
        <v>0</v>
      </c>
      <c r="AR17" s="153">
        <v>1</v>
      </c>
      <c r="AS17" s="152">
        <v>0</v>
      </c>
      <c r="AT17" s="47">
        <f t="shared" si="5"/>
        <v>1</v>
      </c>
      <c r="AU17" s="48">
        <f t="shared" si="5"/>
        <v>2</v>
      </c>
      <c r="AV17" s="195">
        <f t="shared" si="5"/>
        <v>1</v>
      </c>
      <c r="AW17" s="196">
        <f t="shared" si="5"/>
        <v>2</v>
      </c>
      <c r="AX17" s="151">
        <v>0</v>
      </c>
      <c r="AY17" s="152">
        <v>1</v>
      </c>
      <c r="AZ17" s="153">
        <v>0</v>
      </c>
      <c r="BA17" s="138">
        <v>1</v>
      </c>
      <c r="BB17" s="154">
        <v>0</v>
      </c>
      <c r="BC17" s="153">
        <v>0</v>
      </c>
      <c r="BD17" s="153">
        <v>0</v>
      </c>
      <c r="BE17" s="155">
        <v>0</v>
      </c>
      <c r="BF17" s="154">
        <v>0</v>
      </c>
      <c r="BG17" s="153">
        <v>0</v>
      </c>
      <c r="BH17" s="153">
        <v>0</v>
      </c>
      <c r="BI17" s="152">
        <v>0</v>
      </c>
      <c r="BJ17" s="43">
        <f t="shared" si="6"/>
        <v>0</v>
      </c>
      <c r="BK17" s="51">
        <f t="shared" si="6"/>
        <v>1</v>
      </c>
      <c r="BL17" s="197">
        <f t="shared" si="6"/>
        <v>0</v>
      </c>
      <c r="BM17" s="198">
        <f t="shared" si="6"/>
        <v>1</v>
      </c>
      <c r="BN17" s="56">
        <f t="shared" si="7"/>
        <v>1</v>
      </c>
      <c r="BO17" s="57">
        <f t="shared" si="7"/>
        <v>6</v>
      </c>
      <c r="BP17" s="209">
        <f t="shared" si="7"/>
        <v>1</v>
      </c>
      <c r="BQ17" s="210">
        <f t="shared" si="7"/>
        <v>7</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1</v>
      </c>
      <c r="S18" s="152">
        <v>0</v>
      </c>
      <c r="T18" s="153">
        <v>1</v>
      </c>
      <c r="U18" s="138">
        <v>0</v>
      </c>
      <c r="V18" s="154">
        <v>0</v>
      </c>
      <c r="W18" s="153">
        <v>2</v>
      </c>
      <c r="X18" s="153">
        <v>0</v>
      </c>
      <c r="Y18" s="155">
        <v>2</v>
      </c>
      <c r="Z18" s="154">
        <v>0</v>
      </c>
      <c r="AA18" s="153">
        <v>0</v>
      </c>
      <c r="AB18" s="153">
        <v>0</v>
      </c>
      <c r="AC18" s="152">
        <v>0</v>
      </c>
      <c r="AD18" s="47">
        <f t="shared" si="1"/>
        <v>1</v>
      </c>
      <c r="AE18" s="48">
        <f t="shared" si="1"/>
        <v>2</v>
      </c>
      <c r="AF18" s="195">
        <f t="shared" si="1"/>
        <v>1</v>
      </c>
      <c r="AG18" s="196">
        <f t="shared" si="1"/>
        <v>2</v>
      </c>
      <c r="AH18" s="151">
        <v>1</v>
      </c>
      <c r="AI18" s="152">
        <v>0</v>
      </c>
      <c r="AJ18" s="153">
        <v>1</v>
      </c>
      <c r="AK18" s="138">
        <v>0</v>
      </c>
      <c r="AL18" s="154">
        <v>0</v>
      </c>
      <c r="AM18" s="153">
        <v>1</v>
      </c>
      <c r="AN18" s="153">
        <v>0</v>
      </c>
      <c r="AO18" s="155">
        <v>1</v>
      </c>
      <c r="AP18" s="154">
        <v>1</v>
      </c>
      <c r="AQ18" s="153">
        <v>0</v>
      </c>
      <c r="AR18" s="153">
        <v>1</v>
      </c>
      <c r="AS18" s="152">
        <v>0</v>
      </c>
      <c r="AT18" s="47">
        <f t="shared" si="5"/>
        <v>2</v>
      </c>
      <c r="AU18" s="48">
        <f t="shared" si="5"/>
        <v>1</v>
      </c>
      <c r="AV18" s="195">
        <f t="shared" si="5"/>
        <v>2</v>
      </c>
      <c r="AW18" s="196">
        <f t="shared" si="5"/>
        <v>1</v>
      </c>
      <c r="AX18" s="151">
        <v>0</v>
      </c>
      <c r="AY18" s="152">
        <v>1</v>
      </c>
      <c r="AZ18" s="153">
        <v>0</v>
      </c>
      <c r="BA18" s="138">
        <v>1</v>
      </c>
      <c r="BB18" s="154">
        <v>0</v>
      </c>
      <c r="BC18" s="153">
        <v>1</v>
      </c>
      <c r="BD18" s="153">
        <v>0</v>
      </c>
      <c r="BE18" s="155">
        <v>1</v>
      </c>
      <c r="BF18" s="154">
        <v>0</v>
      </c>
      <c r="BG18" s="153">
        <v>0</v>
      </c>
      <c r="BH18" s="153">
        <v>0</v>
      </c>
      <c r="BI18" s="152">
        <v>0</v>
      </c>
      <c r="BJ18" s="43">
        <f t="shared" si="6"/>
        <v>0</v>
      </c>
      <c r="BK18" s="51">
        <f t="shared" si="6"/>
        <v>2</v>
      </c>
      <c r="BL18" s="197">
        <f t="shared" si="6"/>
        <v>0</v>
      </c>
      <c r="BM18" s="198">
        <f t="shared" si="6"/>
        <v>2</v>
      </c>
      <c r="BN18" s="56">
        <f t="shared" si="7"/>
        <v>3</v>
      </c>
      <c r="BO18" s="57">
        <f t="shared" si="7"/>
        <v>5</v>
      </c>
      <c r="BP18" s="209">
        <f t="shared" si="7"/>
        <v>3</v>
      </c>
      <c r="BQ18" s="210">
        <f t="shared" si="7"/>
        <v>5</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1</v>
      </c>
      <c r="AZ19" s="153">
        <v>0</v>
      </c>
      <c r="BA19" s="138">
        <v>1</v>
      </c>
      <c r="BB19" s="154">
        <v>0</v>
      </c>
      <c r="BC19" s="153">
        <v>1</v>
      </c>
      <c r="BD19" s="153">
        <v>0</v>
      </c>
      <c r="BE19" s="155">
        <v>1</v>
      </c>
      <c r="BF19" s="154">
        <v>0</v>
      </c>
      <c r="BG19" s="153">
        <v>0</v>
      </c>
      <c r="BH19" s="153">
        <v>0</v>
      </c>
      <c r="BI19" s="152">
        <v>0</v>
      </c>
      <c r="BJ19" s="43">
        <f t="shared" si="6"/>
        <v>0</v>
      </c>
      <c r="BK19" s="51">
        <f t="shared" si="6"/>
        <v>2</v>
      </c>
      <c r="BL19" s="197">
        <f t="shared" si="6"/>
        <v>0</v>
      </c>
      <c r="BM19" s="198">
        <f t="shared" si="6"/>
        <v>2</v>
      </c>
      <c r="BN19" s="56">
        <f t="shared" si="7"/>
        <v>0</v>
      </c>
      <c r="BO19" s="57">
        <f t="shared" si="7"/>
        <v>2</v>
      </c>
      <c r="BP19" s="209">
        <f t="shared" si="7"/>
        <v>0</v>
      </c>
      <c r="BQ19" s="210">
        <f t="shared" si="7"/>
        <v>2</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1</v>
      </c>
      <c r="S20" s="152">
        <v>0</v>
      </c>
      <c r="T20" s="153">
        <v>1</v>
      </c>
      <c r="U20" s="138">
        <v>0</v>
      </c>
      <c r="V20" s="154">
        <v>0</v>
      </c>
      <c r="W20" s="153">
        <v>1</v>
      </c>
      <c r="X20" s="153">
        <v>0</v>
      </c>
      <c r="Y20" s="155">
        <v>1</v>
      </c>
      <c r="Z20" s="154">
        <v>0</v>
      </c>
      <c r="AA20" s="153">
        <v>0</v>
      </c>
      <c r="AB20" s="153">
        <v>0</v>
      </c>
      <c r="AC20" s="152">
        <v>0</v>
      </c>
      <c r="AD20" s="47">
        <f t="shared" si="1"/>
        <v>1</v>
      </c>
      <c r="AE20" s="48">
        <f t="shared" si="1"/>
        <v>1</v>
      </c>
      <c r="AF20" s="195">
        <f t="shared" si="1"/>
        <v>1</v>
      </c>
      <c r="AG20" s="196">
        <f t="shared" si="1"/>
        <v>1</v>
      </c>
      <c r="AH20" s="151">
        <v>1</v>
      </c>
      <c r="AI20" s="152">
        <v>0</v>
      </c>
      <c r="AJ20" s="153">
        <v>1</v>
      </c>
      <c r="AK20" s="138">
        <v>0</v>
      </c>
      <c r="AL20" s="154">
        <v>0</v>
      </c>
      <c r="AM20" s="153">
        <v>0</v>
      </c>
      <c r="AN20" s="153">
        <v>0</v>
      </c>
      <c r="AO20" s="155">
        <v>0</v>
      </c>
      <c r="AP20" s="154">
        <v>0</v>
      </c>
      <c r="AQ20" s="153">
        <v>0</v>
      </c>
      <c r="AR20" s="153">
        <v>0</v>
      </c>
      <c r="AS20" s="152">
        <v>0</v>
      </c>
      <c r="AT20" s="47">
        <f t="shared" si="5"/>
        <v>1</v>
      </c>
      <c r="AU20" s="48">
        <f t="shared" si="5"/>
        <v>0</v>
      </c>
      <c r="AV20" s="195">
        <f t="shared" si="5"/>
        <v>1</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2</v>
      </c>
      <c r="BO20" s="57">
        <f t="shared" si="7"/>
        <v>1</v>
      </c>
      <c r="BP20" s="209">
        <f t="shared" si="7"/>
        <v>2</v>
      </c>
      <c r="BQ20" s="210">
        <f t="shared" si="7"/>
        <v>1</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1</v>
      </c>
      <c r="X21" s="153">
        <v>0</v>
      </c>
      <c r="Y21" s="155">
        <v>1</v>
      </c>
      <c r="Z21" s="154">
        <v>0</v>
      </c>
      <c r="AA21" s="153">
        <v>0</v>
      </c>
      <c r="AB21" s="153">
        <v>0</v>
      </c>
      <c r="AC21" s="152">
        <v>0</v>
      </c>
      <c r="AD21" s="47">
        <f t="shared" si="1"/>
        <v>0</v>
      </c>
      <c r="AE21" s="48">
        <f t="shared" si="1"/>
        <v>1</v>
      </c>
      <c r="AF21" s="195">
        <f t="shared" si="1"/>
        <v>0</v>
      </c>
      <c r="AG21" s="196">
        <f t="shared" si="1"/>
        <v>1</v>
      </c>
      <c r="AH21" s="151">
        <v>0</v>
      </c>
      <c r="AI21" s="152">
        <v>0</v>
      </c>
      <c r="AJ21" s="153">
        <v>0</v>
      </c>
      <c r="AK21" s="138">
        <v>0</v>
      </c>
      <c r="AL21" s="154">
        <v>0</v>
      </c>
      <c r="AM21" s="153">
        <v>1</v>
      </c>
      <c r="AN21" s="153">
        <v>0</v>
      </c>
      <c r="AO21" s="155">
        <v>1</v>
      </c>
      <c r="AP21" s="154">
        <v>1</v>
      </c>
      <c r="AQ21" s="153">
        <v>0</v>
      </c>
      <c r="AR21" s="153">
        <v>1</v>
      </c>
      <c r="AS21" s="152">
        <v>0</v>
      </c>
      <c r="AT21" s="47">
        <f t="shared" si="5"/>
        <v>1</v>
      </c>
      <c r="AU21" s="48">
        <f t="shared" si="5"/>
        <v>1</v>
      </c>
      <c r="AV21" s="195">
        <f t="shared" si="5"/>
        <v>1</v>
      </c>
      <c r="AW21" s="196">
        <f t="shared" si="5"/>
        <v>1</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1</v>
      </c>
      <c r="BO21" s="57">
        <f t="shared" si="7"/>
        <v>2</v>
      </c>
      <c r="BP21" s="209">
        <f t="shared" si="7"/>
        <v>1</v>
      </c>
      <c r="BQ21" s="210">
        <f t="shared" si="7"/>
        <v>2</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1</v>
      </c>
      <c r="AB22" s="153">
        <v>0</v>
      </c>
      <c r="AC22" s="152">
        <v>3</v>
      </c>
      <c r="AD22" s="47">
        <f t="shared" si="1"/>
        <v>0</v>
      </c>
      <c r="AE22" s="51">
        <f t="shared" si="1"/>
        <v>1</v>
      </c>
      <c r="AF22" s="197">
        <f t="shared" si="1"/>
        <v>0</v>
      </c>
      <c r="AG22" s="198">
        <f t="shared" si="1"/>
        <v>3</v>
      </c>
      <c r="AH22" s="151">
        <v>0</v>
      </c>
      <c r="AI22" s="152">
        <v>1</v>
      </c>
      <c r="AJ22" s="153">
        <v>0</v>
      </c>
      <c r="AK22" s="138">
        <v>1</v>
      </c>
      <c r="AL22" s="154">
        <v>1</v>
      </c>
      <c r="AM22" s="153">
        <v>0</v>
      </c>
      <c r="AN22" s="153">
        <v>1</v>
      </c>
      <c r="AO22" s="155">
        <v>0</v>
      </c>
      <c r="AP22" s="154">
        <v>0</v>
      </c>
      <c r="AQ22" s="153">
        <v>0</v>
      </c>
      <c r="AR22" s="153">
        <v>0</v>
      </c>
      <c r="AS22" s="152">
        <v>0</v>
      </c>
      <c r="AT22" s="47">
        <f t="shared" si="5"/>
        <v>1</v>
      </c>
      <c r="AU22" s="48">
        <f t="shared" si="5"/>
        <v>1</v>
      </c>
      <c r="AV22" s="195">
        <f t="shared" si="5"/>
        <v>1</v>
      </c>
      <c r="AW22" s="196">
        <f t="shared" si="5"/>
        <v>1</v>
      </c>
      <c r="AX22" s="151">
        <v>0</v>
      </c>
      <c r="AY22" s="152">
        <v>0</v>
      </c>
      <c r="AZ22" s="153">
        <v>0</v>
      </c>
      <c r="BA22" s="138">
        <v>0</v>
      </c>
      <c r="BB22" s="154">
        <v>0</v>
      </c>
      <c r="BC22" s="153">
        <v>0</v>
      </c>
      <c r="BD22" s="153">
        <v>0</v>
      </c>
      <c r="BE22" s="155">
        <v>0</v>
      </c>
      <c r="BF22" s="154">
        <v>0</v>
      </c>
      <c r="BG22" s="153">
        <v>1</v>
      </c>
      <c r="BH22" s="153">
        <v>0</v>
      </c>
      <c r="BI22" s="152">
        <v>1</v>
      </c>
      <c r="BJ22" s="43">
        <f t="shared" si="6"/>
        <v>0</v>
      </c>
      <c r="BK22" s="51">
        <f t="shared" si="6"/>
        <v>1</v>
      </c>
      <c r="BL22" s="197">
        <f t="shared" si="6"/>
        <v>0</v>
      </c>
      <c r="BM22" s="198">
        <f t="shared" si="6"/>
        <v>1</v>
      </c>
      <c r="BN22" s="56">
        <f t="shared" si="7"/>
        <v>1</v>
      </c>
      <c r="BO22" s="57">
        <f t="shared" si="7"/>
        <v>3</v>
      </c>
      <c r="BP22" s="209">
        <f t="shared" si="7"/>
        <v>1</v>
      </c>
      <c r="BQ22" s="210">
        <f t="shared" si="7"/>
        <v>5</v>
      </c>
      <c r="BS22" s="6"/>
    </row>
    <row r="23" spans="1:69" ht="16.5" customHeight="1" thickBot="1">
      <c r="A23" s="27" t="s">
        <v>90</v>
      </c>
      <c r="B23" s="156">
        <v>0</v>
      </c>
      <c r="C23" s="157">
        <v>1</v>
      </c>
      <c r="D23" s="158">
        <v>0</v>
      </c>
      <c r="E23" s="159">
        <v>1</v>
      </c>
      <c r="F23" s="160">
        <v>0</v>
      </c>
      <c r="G23" s="158">
        <v>1</v>
      </c>
      <c r="H23" s="158">
        <v>0</v>
      </c>
      <c r="I23" s="161">
        <v>1</v>
      </c>
      <c r="J23" s="160">
        <v>0</v>
      </c>
      <c r="K23" s="158">
        <v>0</v>
      </c>
      <c r="L23" s="158">
        <v>0</v>
      </c>
      <c r="M23" s="157">
        <v>0</v>
      </c>
      <c r="N23" s="45">
        <f t="shared" si="0"/>
        <v>0</v>
      </c>
      <c r="O23" s="46">
        <f t="shared" si="0"/>
        <v>2</v>
      </c>
      <c r="P23" s="193">
        <f t="shared" si="0"/>
        <v>0</v>
      </c>
      <c r="Q23" s="194">
        <f t="shared" si="0"/>
        <v>2</v>
      </c>
      <c r="R23" s="156">
        <v>0</v>
      </c>
      <c r="S23" s="157">
        <v>0</v>
      </c>
      <c r="T23" s="158">
        <v>0</v>
      </c>
      <c r="U23" s="159">
        <v>0</v>
      </c>
      <c r="V23" s="160">
        <v>0</v>
      </c>
      <c r="W23" s="158">
        <v>1</v>
      </c>
      <c r="X23" s="158">
        <v>0</v>
      </c>
      <c r="Y23" s="161">
        <v>2</v>
      </c>
      <c r="Z23" s="160">
        <v>0</v>
      </c>
      <c r="AA23" s="158">
        <v>1</v>
      </c>
      <c r="AB23" s="158">
        <v>0</v>
      </c>
      <c r="AC23" s="157">
        <v>1</v>
      </c>
      <c r="AD23" s="49">
        <f t="shared" si="1"/>
        <v>0</v>
      </c>
      <c r="AE23" s="50">
        <f t="shared" si="1"/>
        <v>2</v>
      </c>
      <c r="AF23" s="199">
        <f t="shared" si="1"/>
        <v>0</v>
      </c>
      <c r="AG23" s="200">
        <f t="shared" si="1"/>
        <v>3</v>
      </c>
      <c r="AH23" s="156">
        <v>0</v>
      </c>
      <c r="AI23" s="157">
        <v>1</v>
      </c>
      <c r="AJ23" s="158">
        <v>0</v>
      </c>
      <c r="AK23" s="159">
        <v>1</v>
      </c>
      <c r="AL23" s="160">
        <v>0</v>
      </c>
      <c r="AM23" s="158">
        <v>1</v>
      </c>
      <c r="AN23" s="158">
        <v>0</v>
      </c>
      <c r="AO23" s="161">
        <v>1</v>
      </c>
      <c r="AP23" s="160">
        <v>0</v>
      </c>
      <c r="AQ23" s="158">
        <v>1</v>
      </c>
      <c r="AR23" s="158">
        <v>0</v>
      </c>
      <c r="AS23" s="157">
        <v>1</v>
      </c>
      <c r="AT23" s="49">
        <f t="shared" si="5"/>
        <v>0</v>
      </c>
      <c r="AU23" s="50">
        <f t="shared" si="5"/>
        <v>3</v>
      </c>
      <c r="AV23" s="199">
        <f t="shared" si="5"/>
        <v>0</v>
      </c>
      <c r="AW23" s="200">
        <f t="shared" si="5"/>
        <v>3</v>
      </c>
      <c r="AX23" s="156">
        <v>0</v>
      </c>
      <c r="AY23" s="157">
        <v>1</v>
      </c>
      <c r="AZ23" s="158">
        <v>0</v>
      </c>
      <c r="BA23" s="159">
        <v>1</v>
      </c>
      <c r="BB23" s="160">
        <v>0</v>
      </c>
      <c r="BC23" s="158">
        <v>1</v>
      </c>
      <c r="BD23" s="158">
        <v>0</v>
      </c>
      <c r="BE23" s="161">
        <v>1</v>
      </c>
      <c r="BF23" s="160">
        <v>1</v>
      </c>
      <c r="BG23" s="158">
        <v>1</v>
      </c>
      <c r="BH23" s="158">
        <v>1</v>
      </c>
      <c r="BI23" s="157">
        <v>1</v>
      </c>
      <c r="BJ23" s="45">
        <f t="shared" si="6"/>
        <v>1</v>
      </c>
      <c r="BK23" s="58">
        <f t="shared" si="6"/>
        <v>3</v>
      </c>
      <c r="BL23" s="201">
        <f t="shared" si="6"/>
        <v>1</v>
      </c>
      <c r="BM23" s="202">
        <f t="shared" si="6"/>
        <v>3</v>
      </c>
      <c r="BN23" s="59">
        <f t="shared" si="7"/>
        <v>1</v>
      </c>
      <c r="BO23" s="60">
        <f t="shared" si="7"/>
        <v>10</v>
      </c>
      <c r="BP23" s="211">
        <f t="shared" si="7"/>
        <v>1</v>
      </c>
      <c r="BQ23" s="212">
        <f t="shared" si="7"/>
        <v>11</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1</v>
      </c>
      <c r="X25" s="147">
        <v>0</v>
      </c>
      <c r="Y25" s="150">
        <v>2</v>
      </c>
      <c r="Z25" s="149">
        <v>0</v>
      </c>
      <c r="AA25" s="147">
        <v>1</v>
      </c>
      <c r="AB25" s="147">
        <v>0</v>
      </c>
      <c r="AC25" s="146">
        <v>1</v>
      </c>
      <c r="AD25" s="41">
        <f aca="true" t="shared" si="10" ref="AD25:AG34">IF(COUNT(R25,V25,Z25),SUM(R25,V25,Z25),"")</f>
        <v>0</v>
      </c>
      <c r="AE25" s="42">
        <f t="shared" si="10"/>
        <v>2</v>
      </c>
      <c r="AF25" s="189">
        <f t="shared" si="10"/>
        <v>0</v>
      </c>
      <c r="AG25" s="190">
        <f t="shared" si="10"/>
        <v>3</v>
      </c>
      <c r="AH25" s="145">
        <v>1</v>
      </c>
      <c r="AI25" s="146">
        <v>0</v>
      </c>
      <c r="AJ25" s="147">
        <v>1</v>
      </c>
      <c r="AK25" s="148">
        <v>0</v>
      </c>
      <c r="AL25" s="149">
        <v>1</v>
      </c>
      <c r="AM25" s="147">
        <v>1</v>
      </c>
      <c r="AN25" s="147">
        <v>1</v>
      </c>
      <c r="AO25" s="150">
        <v>1</v>
      </c>
      <c r="AP25" s="149">
        <v>0</v>
      </c>
      <c r="AQ25" s="147">
        <v>1</v>
      </c>
      <c r="AR25" s="147">
        <v>0</v>
      </c>
      <c r="AS25" s="146">
        <v>1</v>
      </c>
      <c r="AT25" s="41">
        <f aca="true" t="shared" si="11" ref="AT25:AW28">IF(COUNT(AH25,AL25,AP25),SUM(AH25,AL25,AP25),"")</f>
        <v>2</v>
      </c>
      <c r="AU25" s="42">
        <f t="shared" si="11"/>
        <v>2</v>
      </c>
      <c r="AV25" s="189">
        <f t="shared" si="11"/>
        <v>2</v>
      </c>
      <c r="AW25" s="190">
        <f t="shared" si="11"/>
        <v>2</v>
      </c>
      <c r="AX25" s="145">
        <v>0</v>
      </c>
      <c r="AY25" s="146">
        <v>0</v>
      </c>
      <c r="AZ25" s="147">
        <v>0</v>
      </c>
      <c r="BA25" s="148">
        <v>0</v>
      </c>
      <c r="BB25" s="149">
        <v>0</v>
      </c>
      <c r="BC25" s="147">
        <v>2</v>
      </c>
      <c r="BD25" s="147">
        <v>0</v>
      </c>
      <c r="BE25" s="150">
        <v>2</v>
      </c>
      <c r="BF25" s="149">
        <v>0</v>
      </c>
      <c r="BG25" s="147">
        <v>2</v>
      </c>
      <c r="BH25" s="147">
        <v>0</v>
      </c>
      <c r="BI25" s="146">
        <v>2</v>
      </c>
      <c r="BJ25" s="41">
        <f aca="true" t="shared" si="12" ref="BJ25:BM28">IF(COUNT(AX25,BB25,BF25),SUM(AX25,BB25,BF25),"")</f>
        <v>0</v>
      </c>
      <c r="BK25" s="42">
        <f t="shared" si="12"/>
        <v>4</v>
      </c>
      <c r="BL25" s="189">
        <f t="shared" si="12"/>
        <v>0</v>
      </c>
      <c r="BM25" s="190">
        <f t="shared" si="12"/>
        <v>4</v>
      </c>
      <c r="BN25" s="54">
        <f aca="true" t="shared" si="13" ref="BN25:BQ34">SUM(N25,AD25,AT25,BJ25)</f>
        <v>2</v>
      </c>
      <c r="BO25" s="55">
        <f t="shared" si="13"/>
        <v>8</v>
      </c>
      <c r="BP25" s="207">
        <f t="shared" si="13"/>
        <v>2</v>
      </c>
      <c r="BQ25" s="208">
        <f t="shared" si="13"/>
        <v>9</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1</v>
      </c>
      <c r="AI29" s="152" t="s">
        <v>211</v>
      </c>
      <c r="AJ29" s="153">
        <v>1</v>
      </c>
      <c r="AK29" s="138" t="s">
        <v>211</v>
      </c>
      <c r="AL29" s="154">
        <v>1</v>
      </c>
      <c r="AM29" s="153" t="s">
        <v>211</v>
      </c>
      <c r="AN29" s="153">
        <v>1</v>
      </c>
      <c r="AO29" s="155" t="s">
        <v>211</v>
      </c>
      <c r="AP29" s="154">
        <v>1</v>
      </c>
      <c r="AQ29" s="153" t="s">
        <v>211</v>
      </c>
      <c r="AR29" s="153">
        <v>1</v>
      </c>
      <c r="AS29" s="152" t="s">
        <v>211</v>
      </c>
      <c r="AT29" s="47">
        <f aca="true" t="shared" si="14" ref="AT29:AT34">IF(COUNT(AH29,AL29,AP29),SUM(AH29,AL29,AP29),"")</f>
        <v>3</v>
      </c>
      <c r="AU29" s="48" t="s">
        <v>52</v>
      </c>
      <c r="AV29" s="195">
        <f aca="true" t="shared" si="15" ref="AV29:AV34">IF(COUNT(AJ29,AN29,AR29),SUM(AJ29,AN29,AR29),"")</f>
        <v>3</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3</v>
      </c>
      <c r="BO29" s="62" t="s">
        <v>52</v>
      </c>
      <c r="BP29" s="213">
        <f t="shared" si="13"/>
        <v>3</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1</v>
      </c>
      <c r="X30" s="153">
        <v>0</v>
      </c>
      <c r="Y30" s="155">
        <v>1</v>
      </c>
      <c r="Z30" s="154">
        <v>0</v>
      </c>
      <c r="AA30" s="153">
        <v>0</v>
      </c>
      <c r="AB30" s="153">
        <v>0</v>
      </c>
      <c r="AC30" s="152">
        <v>0</v>
      </c>
      <c r="AD30" s="47">
        <f t="shared" si="10"/>
        <v>0</v>
      </c>
      <c r="AE30" s="48">
        <f>IF(COUNT(S30,W30,AA30),SUM(S30,W30,AA30),"")</f>
        <v>1</v>
      </c>
      <c r="AF30" s="195">
        <f>IF(COUNT(T30,X30,AB30),SUM(T30,X30,AB30),"")</f>
        <v>0</v>
      </c>
      <c r="AG30" s="196">
        <f>IF(COUNT(U30,Y30,AC30),SUM(U30,Y30,AC30),"")</f>
        <v>1</v>
      </c>
      <c r="AH30" s="151">
        <v>0</v>
      </c>
      <c r="AI30" s="152">
        <v>0</v>
      </c>
      <c r="AJ30" s="153">
        <v>0</v>
      </c>
      <c r="AK30" s="138">
        <v>0</v>
      </c>
      <c r="AL30" s="154">
        <v>0</v>
      </c>
      <c r="AM30" s="153">
        <v>0</v>
      </c>
      <c r="AN30" s="153">
        <v>0</v>
      </c>
      <c r="AO30" s="155">
        <v>0</v>
      </c>
      <c r="AP30" s="154">
        <v>1</v>
      </c>
      <c r="AQ30" s="153">
        <v>1</v>
      </c>
      <c r="AR30" s="153">
        <v>1</v>
      </c>
      <c r="AS30" s="152">
        <v>1</v>
      </c>
      <c r="AT30" s="47">
        <f t="shared" si="14"/>
        <v>1</v>
      </c>
      <c r="AU30" s="48">
        <f>IF(COUNT(AI30,AM30,AQ30),SUM(AI30,AM30,AQ30),"")</f>
        <v>1</v>
      </c>
      <c r="AV30" s="195">
        <f t="shared" si="15"/>
        <v>1</v>
      </c>
      <c r="AW30" s="196">
        <f>IF(COUNT(AK30,AO30,AS30),SUM(AK30,AO30,AS30),"")</f>
        <v>1</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1</v>
      </c>
      <c r="BO30" s="62">
        <f>SUM(O30,AE30,AU30,BK30)</f>
        <v>2</v>
      </c>
      <c r="BP30" s="213">
        <f t="shared" si="13"/>
        <v>1</v>
      </c>
      <c r="BQ30" s="214">
        <f>SUM(Q30,AG30,AW30,BM30)</f>
        <v>2</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1</v>
      </c>
      <c r="W31" s="153">
        <v>0</v>
      </c>
      <c r="X31" s="153">
        <v>1</v>
      </c>
      <c r="Y31" s="155">
        <v>0</v>
      </c>
      <c r="Z31" s="154">
        <v>0</v>
      </c>
      <c r="AA31" s="153">
        <v>1</v>
      </c>
      <c r="AB31" s="153">
        <v>0</v>
      </c>
      <c r="AC31" s="152">
        <v>3</v>
      </c>
      <c r="AD31" s="47">
        <f t="shared" si="10"/>
        <v>1</v>
      </c>
      <c r="AE31" s="48">
        <f>IF(COUNT(S31,W31,AA31),SUM(S31,W31,AA31),"")</f>
        <v>1</v>
      </c>
      <c r="AF31" s="195">
        <f>IF(COUNT(T31,X31,AB31),SUM(T31,X31,AB31),"")</f>
        <v>1</v>
      </c>
      <c r="AG31" s="196">
        <f>IF(COUNT(U31,Y31,AC31),SUM(U31,Y31,AC31),"")</f>
        <v>3</v>
      </c>
      <c r="AH31" s="151">
        <v>0</v>
      </c>
      <c r="AI31" s="152">
        <v>2</v>
      </c>
      <c r="AJ31" s="153">
        <v>0</v>
      </c>
      <c r="AK31" s="138">
        <v>2</v>
      </c>
      <c r="AL31" s="154">
        <v>0</v>
      </c>
      <c r="AM31" s="153">
        <v>0</v>
      </c>
      <c r="AN31" s="153">
        <v>0</v>
      </c>
      <c r="AO31" s="155">
        <v>0</v>
      </c>
      <c r="AP31" s="154">
        <v>0</v>
      </c>
      <c r="AQ31" s="153">
        <v>0</v>
      </c>
      <c r="AR31" s="153">
        <v>0</v>
      </c>
      <c r="AS31" s="152">
        <v>0</v>
      </c>
      <c r="AT31" s="47">
        <f t="shared" si="14"/>
        <v>0</v>
      </c>
      <c r="AU31" s="48">
        <f>IF(COUNT(AI31,AM31,AQ31),SUM(AI31,AM31,AQ31),"")</f>
        <v>2</v>
      </c>
      <c r="AV31" s="195">
        <f t="shared" si="15"/>
        <v>0</v>
      </c>
      <c r="AW31" s="196">
        <f>IF(COUNT(AK31,AO31,AS31),SUM(AK31,AO31,AS31),"")</f>
        <v>2</v>
      </c>
      <c r="AX31" s="151">
        <v>0</v>
      </c>
      <c r="AY31" s="152">
        <v>0</v>
      </c>
      <c r="AZ31" s="153">
        <v>0</v>
      </c>
      <c r="BA31" s="138">
        <v>0</v>
      </c>
      <c r="BB31" s="154">
        <v>0</v>
      </c>
      <c r="BC31" s="153">
        <v>0</v>
      </c>
      <c r="BD31" s="153">
        <v>0</v>
      </c>
      <c r="BE31" s="155">
        <v>0</v>
      </c>
      <c r="BF31" s="154">
        <v>0</v>
      </c>
      <c r="BG31" s="153">
        <v>1</v>
      </c>
      <c r="BH31" s="153">
        <v>0</v>
      </c>
      <c r="BI31" s="152">
        <v>1</v>
      </c>
      <c r="BJ31" s="43">
        <f t="shared" si="16"/>
        <v>0</v>
      </c>
      <c r="BK31" s="48">
        <f>IF(COUNT(AY31,BC31,BG31),SUM(AY31,BC31,BG31),"")</f>
        <v>1</v>
      </c>
      <c r="BL31" s="195">
        <f t="shared" si="17"/>
        <v>0</v>
      </c>
      <c r="BM31" s="196">
        <f>IF(COUNT(BA31,BE31,BI31),SUM(BA31,BE31,BI31),"")</f>
        <v>1</v>
      </c>
      <c r="BN31" s="61">
        <f t="shared" si="13"/>
        <v>1</v>
      </c>
      <c r="BO31" s="62">
        <f>SUM(O31,AE31,AU31,BK31)</f>
        <v>4</v>
      </c>
      <c r="BP31" s="213">
        <f t="shared" si="13"/>
        <v>1</v>
      </c>
      <c r="BQ31" s="214">
        <f>SUM(Q31,AG31,AW31,BM31)</f>
        <v>6</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1</v>
      </c>
      <c r="D34" s="153">
        <v>0</v>
      </c>
      <c r="E34" s="138">
        <v>1</v>
      </c>
      <c r="F34" s="154">
        <v>0</v>
      </c>
      <c r="G34" s="153">
        <v>1</v>
      </c>
      <c r="H34" s="153">
        <v>0</v>
      </c>
      <c r="I34" s="155">
        <v>2</v>
      </c>
      <c r="J34" s="154">
        <v>0</v>
      </c>
      <c r="K34" s="153">
        <v>0</v>
      </c>
      <c r="L34" s="153">
        <v>0</v>
      </c>
      <c r="M34" s="152">
        <v>0</v>
      </c>
      <c r="N34" s="43">
        <f t="shared" si="8"/>
        <v>0</v>
      </c>
      <c r="O34" s="44">
        <f>IF(COUNT(C34,G34,K34),SUM(C34,G34,K34),"")</f>
        <v>2</v>
      </c>
      <c r="P34" s="191">
        <f t="shared" si="9"/>
        <v>0</v>
      </c>
      <c r="Q34" s="192">
        <f>IF(COUNT(E34,I34,M34),SUM(E34,I34,M34),"")</f>
        <v>3</v>
      </c>
      <c r="R34" s="151">
        <v>0</v>
      </c>
      <c r="S34" s="152">
        <v>0</v>
      </c>
      <c r="T34" s="153">
        <v>0</v>
      </c>
      <c r="U34" s="138">
        <v>0</v>
      </c>
      <c r="V34" s="154">
        <v>0</v>
      </c>
      <c r="W34" s="153">
        <v>1</v>
      </c>
      <c r="X34" s="153">
        <v>0</v>
      </c>
      <c r="Y34" s="155">
        <v>1</v>
      </c>
      <c r="Z34" s="154">
        <v>0</v>
      </c>
      <c r="AA34" s="153">
        <v>0</v>
      </c>
      <c r="AB34" s="153">
        <v>0</v>
      </c>
      <c r="AC34" s="152">
        <v>0</v>
      </c>
      <c r="AD34" s="47">
        <f t="shared" si="10"/>
        <v>0</v>
      </c>
      <c r="AE34" s="48">
        <f t="shared" si="10"/>
        <v>1</v>
      </c>
      <c r="AF34" s="195">
        <f t="shared" si="10"/>
        <v>0</v>
      </c>
      <c r="AG34" s="196">
        <f t="shared" si="10"/>
        <v>1</v>
      </c>
      <c r="AH34" s="151">
        <v>0</v>
      </c>
      <c r="AI34" s="152">
        <v>0</v>
      </c>
      <c r="AJ34" s="153">
        <v>0</v>
      </c>
      <c r="AK34" s="138">
        <v>0</v>
      </c>
      <c r="AL34" s="154">
        <v>0</v>
      </c>
      <c r="AM34" s="153">
        <v>0</v>
      </c>
      <c r="AN34" s="153">
        <v>0</v>
      </c>
      <c r="AO34" s="155">
        <v>0</v>
      </c>
      <c r="AP34" s="154">
        <v>0</v>
      </c>
      <c r="AQ34" s="153">
        <v>1</v>
      </c>
      <c r="AR34" s="153">
        <v>0</v>
      </c>
      <c r="AS34" s="152">
        <v>1</v>
      </c>
      <c r="AT34" s="47">
        <f t="shared" si="14"/>
        <v>0</v>
      </c>
      <c r="AU34" s="48">
        <f>IF(COUNT(AI34,AM34,AQ34),SUM(AI34,AM34,AQ34),"")</f>
        <v>1</v>
      </c>
      <c r="AV34" s="195">
        <f t="shared" si="15"/>
        <v>0</v>
      </c>
      <c r="AW34" s="196">
        <f>IF(COUNT(AK34,AO34,AS34),SUM(AK34,AO34,AS34),"")</f>
        <v>1</v>
      </c>
      <c r="AX34" s="151">
        <v>0</v>
      </c>
      <c r="AY34" s="152">
        <v>0</v>
      </c>
      <c r="AZ34" s="153">
        <v>0</v>
      </c>
      <c r="BA34" s="138">
        <v>0</v>
      </c>
      <c r="BB34" s="154">
        <v>0</v>
      </c>
      <c r="BC34" s="153">
        <v>0</v>
      </c>
      <c r="BD34" s="153">
        <v>0</v>
      </c>
      <c r="BE34" s="155">
        <v>0</v>
      </c>
      <c r="BF34" s="154">
        <v>1</v>
      </c>
      <c r="BG34" s="153">
        <v>0</v>
      </c>
      <c r="BH34" s="153">
        <v>1</v>
      </c>
      <c r="BI34" s="152">
        <v>0</v>
      </c>
      <c r="BJ34" s="43">
        <f t="shared" si="16"/>
        <v>1</v>
      </c>
      <c r="BK34" s="48">
        <f>IF(COUNT(AY34,BC34,BG34),SUM(AY34,BC34,BG34),"")</f>
        <v>0</v>
      </c>
      <c r="BL34" s="195">
        <f t="shared" si="17"/>
        <v>1</v>
      </c>
      <c r="BM34" s="196">
        <f>IF(COUNT(BA34,BE34,BI34),SUM(BA34,BE34,BI34),"")</f>
        <v>0</v>
      </c>
      <c r="BN34" s="61">
        <f t="shared" si="13"/>
        <v>1</v>
      </c>
      <c r="BO34" s="62">
        <f>SUM(O34,AE34,AU34,BK34)</f>
        <v>4</v>
      </c>
      <c r="BP34" s="213">
        <f t="shared" si="13"/>
        <v>1</v>
      </c>
      <c r="BQ34" s="214">
        <f>SUM(Q34,AG34,AW34,BM34)</f>
        <v>5</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1</v>
      </c>
      <c r="H36" s="147">
        <v>0</v>
      </c>
      <c r="I36" s="150">
        <v>2</v>
      </c>
      <c r="J36" s="149">
        <v>0</v>
      </c>
      <c r="K36" s="147">
        <v>0</v>
      </c>
      <c r="L36" s="147">
        <v>0</v>
      </c>
      <c r="M36" s="146">
        <v>0</v>
      </c>
      <c r="N36" s="41">
        <f aca="true" t="shared" si="18" ref="N36:Q43">IF(COUNT(B36,F36,J36),SUM(B36,F36,J36),"")</f>
        <v>0</v>
      </c>
      <c r="O36" s="42">
        <f t="shared" si="18"/>
        <v>1</v>
      </c>
      <c r="P36" s="189">
        <f t="shared" si="18"/>
        <v>0</v>
      </c>
      <c r="Q36" s="190">
        <f t="shared" si="18"/>
        <v>2</v>
      </c>
      <c r="R36" s="145">
        <v>0</v>
      </c>
      <c r="S36" s="146">
        <v>0</v>
      </c>
      <c r="T36" s="147">
        <v>0</v>
      </c>
      <c r="U36" s="148">
        <v>0</v>
      </c>
      <c r="V36" s="149">
        <v>0</v>
      </c>
      <c r="W36" s="147">
        <v>1</v>
      </c>
      <c r="X36" s="147">
        <v>0</v>
      </c>
      <c r="Y36" s="150">
        <v>1</v>
      </c>
      <c r="Z36" s="149">
        <v>0</v>
      </c>
      <c r="AA36" s="147">
        <v>0</v>
      </c>
      <c r="AB36" s="147">
        <v>0</v>
      </c>
      <c r="AC36" s="146">
        <v>0</v>
      </c>
      <c r="AD36" s="41">
        <f aca="true" t="shared" si="19" ref="AD36:AG43">IF(COUNT(R36,V36,Z36),SUM(R36,V36,Z36),"")</f>
        <v>0</v>
      </c>
      <c r="AE36" s="42">
        <f t="shared" si="19"/>
        <v>1</v>
      </c>
      <c r="AF36" s="189">
        <f t="shared" si="19"/>
        <v>0</v>
      </c>
      <c r="AG36" s="190">
        <f t="shared" si="19"/>
        <v>1</v>
      </c>
      <c r="AH36" s="145">
        <v>0</v>
      </c>
      <c r="AI36" s="146">
        <v>0</v>
      </c>
      <c r="AJ36" s="147">
        <v>0</v>
      </c>
      <c r="AK36" s="148">
        <v>0</v>
      </c>
      <c r="AL36" s="149">
        <v>0</v>
      </c>
      <c r="AM36" s="147">
        <v>0</v>
      </c>
      <c r="AN36" s="147">
        <v>0</v>
      </c>
      <c r="AO36" s="150">
        <v>0</v>
      </c>
      <c r="AP36" s="149">
        <v>1</v>
      </c>
      <c r="AQ36" s="147">
        <v>0</v>
      </c>
      <c r="AR36" s="147">
        <v>1</v>
      </c>
      <c r="AS36" s="146">
        <v>0</v>
      </c>
      <c r="AT36" s="41">
        <f aca="true" t="shared" si="20" ref="AT36:AW43">IF(COUNT(AH36,AL36,AP36),SUM(AH36,AL36,AP36),"")</f>
        <v>1</v>
      </c>
      <c r="AU36" s="42">
        <f t="shared" si="20"/>
        <v>0</v>
      </c>
      <c r="AV36" s="189">
        <f t="shared" si="20"/>
        <v>1</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1</v>
      </c>
      <c r="BO36" s="55">
        <f t="shared" si="22"/>
        <v>2</v>
      </c>
      <c r="BP36" s="207">
        <f t="shared" si="22"/>
        <v>1</v>
      </c>
      <c r="BQ36" s="208">
        <f t="shared" si="22"/>
        <v>3</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1</v>
      </c>
      <c r="AB37" s="153">
        <v>0</v>
      </c>
      <c r="AC37" s="152">
        <v>3</v>
      </c>
      <c r="AD37" s="47">
        <f t="shared" si="19"/>
        <v>0</v>
      </c>
      <c r="AE37" s="48">
        <f t="shared" si="19"/>
        <v>1</v>
      </c>
      <c r="AF37" s="195">
        <f t="shared" si="19"/>
        <v>0</v>
      </c>
      <c r="AG37" s="196">
        <f t="shared" si="19"/>
        <v>3</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1</v>
      </c>
      <c r="BP37" s="213">
        <f t="shared" si="22"/>
        <v>0</v>
      </c>
      <c r="BQ37" s="214">
        <f t="shared" si="22"/>
        <v>3</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1</v>
      </c>
      <c r="S38" s="152">
        <v>0</v>
      </c>
      <c r="T38" s="153">
        <v>1</v>
      </c>
      <c r="U38" s="138">
        <v>0</v>
      </c>
      <c r="V38" s="154">
        <v>0</v>
      </c>
      <c r="W38" s="153">
        <v>0</v>
      </c>
      <c r="X38" s="153">
        <v>0</v>
      </c>
      <c r="Y38" s="155">
        <v>0</v>
      </c>
      <c r="Z38" s="154">
        <v>0</v>
      </c>
      <c r="AA38" s="153">
        <v>0</v>
      </c>
      <c r="AB38" s="153">
        <v>0</v>
      </c>
      <c r="AC38" s="152">
        <v>0</v>
      </c>
      <c r="AD38" s="43">
        <f t="shared" si="19"/>
        <v>1</v>
      </c>
      <c r="AE38" s="44">
        <f t="shared" si="19"/>
        <v>0</v>
      </c>
      <c r="AF38" s="191">
        <f t="shared" si="19"/>
        <v>1</v>
      </c>
      <c r="AG38" s="192">
        <f t="shared" si="19"/>
        <v>0</v>
      </c>
      <c r="AH38" s="151">
        <v>0</v>
      </c>
      <c r="AI38" s="152">
        <v>0</v>
      </c>
      <c r="AJ38" s="153">
        <v>0</v>
      </c>
      <c r="AK38" s="138">
        <v>0</v>
      </c>
      <c r="AL38" s="154">
        <v>0</v>
      </c>
      <c r="AM38" s="153">
        <v>1</v>
      </c>
      <c r="AN38" s="153">
        <v>0</v>
      </c>
      <c r="AO38" s="155">
        <v>1</v>
      </c>
      <c r="AP38" s="154">
        <v>0</v>
      </c>
      <c r="AQ38" s="153">
        <v>0</v>
      </c>
      <c r="AR38" s="153">
        <v>0</v>
      </c>
      <c r="AS38" s="152">
        <v>0</v>
      </c>
      <c r="AT38" s="47">
        <f t="shared" si="20"/>
        <v>0</v>
      </c>
      <c r="AU38" s="48">
        <f t="shared" si="20"/>
        <v>1</v>
      </c>
      <c r="AV38" s="195">
        <f t="shared" si="20"/>
        <v>0</v>
      </c>
      <c r="AW38" s="196">
        <f t="shared" si="20"/>
        <v>1</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1</v>
      </c>
      <c r="BO38" s="62">
        <f t="shared" si="22"/>
        <v>1</v>
      </c>
      <c r="BP38" s="213">
        <f t="shared" si="22"/>
        <v>1</v>
      </c>
      <c r="BQ38" s="214">
        <f t="shared" si="22"/>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1</v>
      </c>
      <c r="AJ39" s="153">
        <v>0</v>
      </c>
      <c r="AK39" s="138">
        <v>1</v>
      </c>
      <c r="AL39" s="154">
        <v>0</v>
      </c>
      <c r="AM39" s="153">
        <v>1</v>
      </c>
      <c r="AN39" s="153">
        <v>0</v>
      </c>
      <c r="AO39" s="155">
        <v>1</v>
      </c>
      <c r="AP39" s="154">
        <v>0</v>
      </c>
      <c r="AQ39" s="153">
        <v>0</v>
      </c>
      <c r="AR39" s="153">
        <v>0</v>
      </c>
      <c r="AS39" s="152">
        <v>0</v>
      </c>
      <c r="AT39" s="47">
        <f t="shared" si="20"/>
        <v>0</v>
      </c>
      <c r="AU39" s="48">
        <f t="shared" si="20"/>
        <v>2</v>
      </c>
      <c r="AV39" s="195">
        <f t="shared" si="20"/>
        <v>0</v>
      </c>
      <c r="AW39" s="196">
        <f t="shared" si="20"/>
        <v>2</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2</v>
      </c>
      <c r="BP39" s="213">
        <f t="shared" si="22"/>
        <v>0</v>
      </c>
      <c r="BQ39" s="214">
        <f t="shared" si="22"/>
        <v>2</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1</v>
      </c>
      <c r="AN42" s="153">
        <v>0</v>
      </c>
      <c r="AO42" s="155">
        <v>1</v>
      </c>
      <c r="AP42" s="154">
        <v>0</v>
      </c>
      <c r="AQ42" s="153">
        <v>0</v>
      </c>
      <c r="AR42" s="153">
        <v>0</v>
      </c>
      <c r="AS42" s="152">
        <v>0</v>
      </c>
      <c r="AT42" s="47">
        <f t="shared" si="20"/>
        <v>0</v>
      </c>
      <c r="AU42" s="48">
        <f t="shared" si="20"/>
        <v>1</v>
      </c>
      <c r="AV42" s="195">
        <f t="shared" si="20"/>
        <v>0</v>
      </c>
      <c r="AW42" s="196">
        <f t="shared" si="20"/>
        <v>1</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1</v>
      </c>
      <c r="BP42" s="213">
        <f t="shared" si="22"/>
        <v>0</v>
      </c>
      <c r="BQ42" s="214">
        <f t="shared" si="22"/>
        <v>1</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1</v>
      </c>
      <c r="W45" s="164" t="s">
        <v>211</v>
      </c>
      <c r="X45" s="164">
        <v>1</v>
      </c>
      <c r="Y45" s="167" t="s">
        <v>211</v>
      </c>
      <c r="Z45" s="166">
        <v>0</v>
      </c>
      <c r="AA45" s="164" t="s">
        <v>211</v>
      </c>
      <c r="AB45" s="164">
        <v>0</v>
      </c>
      <c r="AC45" s="163" t="s">
        <v>211</v>
      </c>
      <c r="AD45" s="41">
        <f aca="true" t="shared" si="25" ref="AD45:AD50">IF(COUNT(R45,V45,Z45),SUM(R45,V45,Z45),"")</f>
        <v>1</v>
      </c>
      <c r="AE45" s="42" t="s">
        <v>52</v>
      </c>
      <c r="AF45" s="189">
        <f aca="true" t="shared" si="26" ref="AF45:AF50">IF(COUNT(T45,X45,AB45),SUM(T45,X45,AB45),"")</f>
        <v>1</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1</v>
      </c>
      <c r="BO45" s="57" t="s">
        <v>52</v>
      </c>
      <c r="BP45" s="209">
        <f aca="true" t="shared" si="32" ref="BP45:BP50">SUM(P45,AF45,AV45,BL45)</f>
        <v>1</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1</v>
      </c>
      <c r="S46" s="163" t="s">
        <v>211</v>
      </c>
      <c r="T46" s="164">
        <v>1</v>
      </c>
      <c r="U46" s="165" t="s">
        <v>211</v>
      </c>
      <c r="V46" s="166">
        <v>0</v>
      </c>
      <c r="W46" s="164" t="s">
        <v>211</v>
      </c>
      <c r="X46" s="164">
        <v>0</v>
      </c>
      <c r="Y46" s="167" t="s">
        <v>211</v>
      </c>
      <c r="Z46" s="166">
        <v>0</v>
      </c>
      <c r="AA46" s="164" t="s">
        <v>211</v>
      </c>
      <c r="AB46" s="164">
        <v>0</v>
      </c>
      <c r="AC46" s="163" t="s">
        <v>211</v>
      </c>
      <c r="AD46" s="43">
        <f t="shared" si="25"/>
        <v>1</v>
      </c>
      <c r="AE46" s="44" t="s">
        <v>52</v>
      </c>
      <c r="AF46" s="191">
        <f t="shared" si="26"/>
        <v>1</v>
      </c>
      <c r="AG46" s="192" t="s">
        <v>52</v>
      </c>
      <c r="AH46" s="162">
        <v>1</v>
      </c>
      <c r="AI46" s="163" t="s">
        <v>211</v>
      </c>
      <c r="AJ46" s="164">
        <v>1</v>
      </c>
      <c r="AK46" s="165" t="s">
        <v>211</v>
      </c>
      <c r="AL46" s="166">
        <v>1</v>
      </c>
      <c r="AM46" s="164" t="s">
        <v>211</v>
      </c>
      <c r="AN46" s="164">
        <v>1</v>
      </c>
      <c r="AO46" s="167" t="s">
        <v>211</v>
      </c>
      <c r="AP46" s="166">
        <v>2</v>
      </c>
      <c r="AQ46" s="164" t="s">
        <v>211</v>
      </c>
      <c r="AR46" s="164">
        <v>2</v>
      </c>
      <c r="AS46" s="163" t="s">
        <v>211</v>
      </c>
      <c r="AT46" s="43">
        <f t="shared" si="27"/>
        <v>4</v>
      </c>
      <c r="AU46" s="44" t="s">
        <v>52</v>
      </c>
      <c r="AV46" s="191">
        <f t="shared" si="28"/>
        <v>4</v>
      </c>
      <c r="AW46" s="192" t="s">
        <v>52</v>
      </c>
      <c r="AX46" s="162">
        <v>0</v>
      </c>
      <c r="AY46" s="163" t="s">
        <v>211</v>
      </c>
      <c r="AZ46" s="164">
        <v>0</v>
      </c>
      <c r="BA46" s="165" t="s">
        <v>211</v>
      </c>
      <c r="BB46" s="166">
        <v>0</v>
      </c>
      <c r="BC46" s="164" t="s">
        <v>211</v>
      </c>
      <c r="BD46" s="164">
        <v>0</v>
      </c>
      <c r="BE46" s="167" t="s">
        <v>211</v>
      </c>
      <c r="BF46" s="166">
        <v>1</v>
      </c>
      <c r="BG46" s="164" t="s">
        <v>211</v>
      </c>
      <c r="BH46" s="164">
        <v>1</v>
      </c>
      <c r="BI46" s="163" t="s">
        <v>211</v>
      </c>
      <c r="BJ46" s="43">
        <f t="shared" si="29"/>
        <v>1</v>
      </c>
      <c r="BK46" s="44" t="s">
        <v>52</v>
      </c>
      <c r="BL46" s="191">
        <f t="shared" si="30"/>
        <v>1</v>
      </c>
      <c r="BM46" s="192" t="s">
        <v>52</v>
      </c>
      <c r="BN46" s="56">
        <f t="shared" si="31"/>
        <v>6</v>
      </c>
      <c r="BO46" s="62" t="s">
        <v>52</v>
      </c>
      <c r="BP46" s="209">
        <f t="shared" si="32"/>
        <v>6</v>
      </c>
      <c r="BQ46" s="214" t="s">
        <v>52</v>
      </c>
    </row>
    <row r="47" spans="1:69" ht="16.5" customHeight="1">
      <c r="A47" s="28" t="s">
        <v>181</v>
      </c>
      <c r="B47" s="162">
        <v>0</v>
      </c>
      <c r="C47" s="163">
        <v>1</v>
      </c>
      <c r="D47" s="164">
        <v>0</v>
      </c>
      <c r="E47" s="165">
        <v>1</v>
      </c>
      <c r="F47" s="166">
        <v>0</v>
      </c>
      <c r="G47" s="164">
        <v>2</v>
      </c>
      <c r="H47" s="164">
        <v>0</v>
      </c>
      <c r="I47" s="167">
        <v>4</v>
      </c>
      <c r="J47" s="166">
        <v>0</v>
      </c>
      <c r="K47" s="164">
        <v>0</v>
      </c>
      <c r="L47" s="164">
        <v>0</v>
      </c>
      <c r="M47" s="163">
        <v>0</v>
      </c>
      <c r="N47" s="43">
        <f t="shared" si="23"/>
        <v>0</v>
      </c>
      <c r="O47" s="44">
        <f>IF(COUNT(C47,G47,K47),SUM(C47,G47,K47),"")</f>
        <v>3</v>
      </c>
      <c r="P47" s="191">
        <f t="shared" si="24"/>
        <v>0</v>
      </c>
      <c r="Q47" s="192">
        <f>IF(COUNT(E47,I47,M47),SUM(E47,I47,M47),"")</f>
        <v>5</v>
      </c>
      <c r="R47" s="162">
        <v>1</v>
      </c>
      <c r="S47" s="163">
        <v>0</v>
      </c>
      <c r="T47" s="164">
        <v>1</v>
      </c>
      <c r="U47" s="165">
        <v>0</v>
      </c>
      <c r="V47" s="166">
        <v>0</v>
      </c>
      <c r="W47" s="164">
        <v>2</v>
      </c>
      <c r="X47" s="164">
        <v>0</v>
      </c>
      <c r="Y47" s="167">
        <v>2</v>
      </c>
      <c r="Z47" s="166">
        <v>0</v>
      </c>
      <c r="AA47" s="164">
        <v>3</v>
      </c>
      <c r="AB47" s="164">
        <v>0</v>
      </c>
      <c r="AC47" s="163">
        <v>5</v>
      </c>
      <c r="AD47" s="43">
        <f t="shared" si="25"/>
        <v>1</v>
      </c>
      <c r="AE47" s="44">
        <f>IF(COUNT(S47,W47,AA47),SUM(S47,W47,AA47),"")</f>
        <v>5</v>
      </c>
      <c r="AF47" s="191">
        <f t="shared" si="26"/>
        <v>1</v>
      </c>
      <c r="AG47" s="192">
        <f>IF(COUNT(U47,Y47,AC47),SUM(U47,Y47,AC47),"")</f>
        <v>7</v>
      </c>
      <c r="AH47" s="162">
        <v>1</v>
      </c>
      <c r="AI47" s="163">
        <v>2</v>
      </c>
      <c r="AJ47" s="164">
        <v>1</v>
      </c>
      <c r="AK47" s="165">
        <v>3</v>
      </c>
      <c r="AL47" s="166">
        <v>0</v>
      </c>
      <c r="AM47" s="164">
        <v>2</v>
      </c>
      <c r="AN47" s="164">
        <v>0</v>
      </c>
      <c r="AO47" s="167">
        <v>2</v>
      </c>
      <c r="AP47" s="166">
        <v>0</v>
      </c>
      <c r="AQ47" s="164">
        <v>1</v>
      </c>
      <c r="AR47" s="164">
        <v>0</v>
      </c>
      <c r="AS47" s="163">
        <v>1</v>
      </c>
      <c r="AT47" s="43">
        <f t="shared" si="27"/>
        <v>1</v>
      </c>
      <c r="AU47" s="44">
        <f>IF(COUNT(AI47,AM47,AQ47),SUM(AI47,AM47,AQ47),"")</f>
        <v>5</v>
      </c>
      <c r="AV47" s="191">
        <f t="shared" si="28"/>
        <v>1</v>
      </c>
      <c r="AW47" s="192">
        <f>IF(COUNT(AK47,AO47,AS47),SUM(AK47,AO47,AS47),"")</f>
        <v>6</v>
      </c>
      <c r="AX47" s="162">
        <v>0</v>
      </c>
      <c r="AY47" s="163">
        <v>2</v>
      </c>
      <c r="AZ47" s="164">
        <v>0</v>
      </c>
      <c r="BA47" s="165">
        <v>2</v>
      </c>
      <c r="BB47" s="166">
        <v>0</v>
      </c>
      <c r="BC47" s="164">
        <v>1</v>
      </c>
      <c r="BD47" s="164">
        <v>0</v>
      </c>
      <c r="BE47" s="167">
        <v>1</v>
      </c>
      <c r="BF47" s="166">
        <v>1</v>
      </c>
      <c r="BG47" s="164">
        <v>1</v>
      </c>
      <c r="BH47" s="164">
        <v>1</v>
      </c>
      <c r="BI47" s="163">
        <v>1</v>
      </c>
      <c r="BJ47" s="43">
        <f t="shared" si="29"/>
        <v>1</v>
      </c>
      <c r="BK47" s="44">
        <f>IF(COUNT(AY47,BC47,BG47),SUM(AY47,BC47,BG47),"")</f>
        <v>4</v>
      </c>
      <c r="BL47" s="191">
        <f t="shared" si="30"/>
        <v>1</v>
      </c>
      <c r="BM47" s="192">
        <f>IF(COUNT(BA47,BE47,BI47),SUM(BA47,BE47,BI47),"")</f>
        <v>4</v>
      </c>
      <c r="BN47" s="56">
        <f t="shared" si="31"/>
        <v>3</v>
      </c>
      <c r="BO47" s="57">
        <f>SUM(O47,AE47,AU47,BK47)</f>
        <v>17</v>
      </c>
      <c r="BP47" s="209">
        <f t="shared" si="32"/>
        <v>3</v>
      </c>
      <c r="BQ47" s="210">
        <f>SUM(Q47,AG47,AW47,BM47)</f>
        <v>22</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0</v>
      </c>
      <c r="T48" s="164">
        <v>0</v>
      </c>
      <c r="U48" s="165">
        <v>0</v>
      </c>
      <c r="V48" s="166">
        <v>0</v>
      </c>
      <c r="W48" s="164">
        <v>1</v>
      </c>
      <c r="X48" s="164">
        <v>0</v>
      </c>
      <c r="Y48" s="167">
        <v>2</v>
      </c>
      <c r="Z48" s="166">
        <v>0</v>
      </c>
      <c r="AA48" s="164">
        <v>0</v>
      </c>
      <c r="AB48" s="164">
        <v>0</v>
      </c>
      <c r="AC48" s="163">
        <v>0</v>
      </c>
      <c r="AD48" s="43">
        <f t="shared" si="25"/>
        <v>0</v>
      </c>
      <c r="AE48" s="44">
        <f>IF(COUNT(S48,W48,AA48),SUM(S48,W48,AA48),"")</f>
        <v>1</v>
      </c>
      <c r="AF48" s="191">
        <f t="shared" si="26"/>
        <v>0</v>
      </c>
      <c r="AG48" s="192">
        <f>IF(COUNT(U48,Y48,AC48),SUM(U48,Y48,AC48),"")</f>
        <v>2</v>
      </c>
      <c r="AH48" s="162">
        <v>0</v>
      </c>
      <c r="AI48" s="163">
        <v>0</v>
      </c>
      <c r="AJ48" s="164">
        <v>0</v>
      </c>
      <c r="AK48" s="165">
        <v>0</v>
      </c>
      <c r="AL48" s="166">
        <v>1</v>
      </c>
      <c r="AM48" s="164">
        <v>0</v>
      </c>
      <c r="AN48" s="164">
        <v>1</v>
      </c>
      <c r="AO48" s="167">
        <v>0</v>
      </c>
      <c r="AP48" s="166">
        <v>2</v>
      </c>
      <c r="AQ48" s="164">
        <v>0</v>
      </c>
      <c r="AR48" s="164">
        <v>2</v>
      </c>
      <c r="AS48" s="163">
        <v>0</v>
      </c>
      <c r="AT48" s="43">
        <f t="shared" si="27"/>
        <v>3</v>
      </c>
      <c r="AU48" s="44">
        <f>IF(COUNT(AI48,AM48,AQ48),SUM(AI48,AM48,AQ48),"")</f>
        <v>0</v>
      </c>
      <c r="AV48" s="191">
        <f t="shared" si="28"/>
        <v>3</v>
      </c>
      <c r="AW48" s="192">
        <f>IF(COUNT(AK48,AO48,AS48),SUM(AK48,AO48,AS48),"")</f>
        <v>0</v>
      </c>
      <c r="AX48" s="162">
        <v>0</v>
      </c>
      <c r="AY48" s="163">
        <v>0</v>
      </c>
      <c r="AZ48" s="164">
        <v>0</v>
      </c>
      <c r="BA48" s="165">
        <v>0</v>
      </c>
      <c r="BB48" s="166">
        <v>0</v>
      </c>
      <c r="BC48" s="164">
        <v>2</v>
      </c>
      <c r="BD48" s="164">
        <v>0</v>
      </c>
      <c r="BE48" s="167">
        <v>2</v>
      </c>
      <c r="BF48" s="166">
        <v>0</v>
      </c>
      <c r="BG48" s="164">
        <v>1</v>
      </c>
      <c r="BH48" s="164">
        <v>0</v>
      </c>
      <c r="BI48" s="163">
        <v>1</v>
      </c>
      <c r="BJ48" s="43">
        <f t="shared" si="29"/>
        <v>0</v>
      </c>
      <c r="BK48" s="44">
        <f>IF(COUNT(AY48,BC48,BG48),SUM(AY48,BC48,BG48),"")</f>
        <v>3</v>
      </c>
      <c r="BL48" s="191">
        <f t="shared" si="30"/>
        <v>0</v>
      </c>
      <c r="BM48" s="192">
        <f>IF(COUNT(BA48,BE48,BI48),SUM(BA48,BE48,BI48),"")</f>
        <v>3</v>
      </c>
      <c r="BN48" s="61">
        <f t="shared" si="31"/>
        <v>3</v>
      </c>
      <c r="BO48" s="62">
        <f>SUM(O48,AE48,AU48,BK48)</f>
        <v>4</v>
      </c>
      <c r="BP48" s="213">
        <f t="shared" si="32"/>
        <v>3</v>
      </c>
      <c r="BQ48" s="214">
        <f>SUM(Q48,AG48,AW48,BM48)</f>
        <v>5</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1</v>
      </c>
      <c r="T49" s="153">
        <v>0</v>
      </c>
      <c r="U49" s="138">
        <v>2</v>
      </c>
      <c r="V49" s="154">
        <v>1</v>
      </c>
      <c r="W49" s="153">
        <v>0</v>
      </c>
      <c r="X49" s="153">
        <v>1</v>
      </c>
      <c r="Y49" s="155">
        <v>0</v>
      </c>
      <c r="Z49" s="154">
        <v>0</v>
      </c>
      <c r="AA49" s="153">
        <v>1</v>
      </c>
      <c r="AB49" s="153">
        <v>0</v>
      </c>
      <c r="AC49" s="152">
        <v>1</v>
      </c>
      <c r="AD49" s="47">
        <f t="shared" si="25"/>
        <v>1</v>
      </c>
      <c r="AE49" s="48">
        <f>IF(COUNT(S49,W49,AA49),SUM(S49,W49,AA49),"")</f>
        <v>2</v>
      </c>
      <c r="AF49" s="195">
        <f t="shared" si="26"/>
        <v>1</v>
      </c>
      <c r="AG49" s="196">
        <f>IF(COUNT(U49,Y49,AC49),SUM(U49,Y49,AC49),"")</f>
        <v>3</v>
      </c>
      <c r="AH49" s="151">
        <v>0</v>
      </c>
      <c r="AI49" s="152">
        <v>1</v>
      </c>
      <c r="AJ49" s="153">
        <v>0</v>
      </c>
      <c r="AK49" s="138">
        <v>1</v>
      </c>
      <c r="AL49" s="154">
        <v>0</v>
      </c>
      <c r="AM49" s="153">
        <v>0</v>
      </c>
      <c r="AN49" s="153">
        <v>0</v>
      </c>
      <c r="AO49" s="155">
        <v>0</v>
      </c>
      <c r="AP49" s="154">
        <v>0</v>
      </c>
      <c r="AQ49" s="153">
        <v>1</v>
      </c>
      <c r="AR49" s="153">
        <v>0</v>
      </c>
      <c r="AS49" s="152">
        <v>1</v>
      </c>
      <c r="AT49" s="47">
        <f t="shared" si="27"/>
        <v>0</v>
      </c>
      <c r="AU49" s="48">
        <f>IF(COUNT(AI49,AM49,AQ49),SUM(AI49,AM49,AQ49),"")</f>
        <v>2</v>
      </c>
      <c r="AV49" s="195">
        <f t="shared" si="28"/>
        <v>0</v>
      </c>
      <c r="AW49" s="196">
        <f>IF(COUNT(AK49,AO49,AS49),SUM(AK49,AO49,AS49),"")</f>
        <v>2</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1</v>
      </c>
      <c r="BO49" s="62">
        <f>SUM(O49,AE49,AU49,BK49)</f>
        <v>4</v>
      </c>
      <c r="BP49" s="213">
        <f t="shared" si="32"/>
        <v>1</v>
      </c>
      <c r="BQ49" s="214">
        <f>SUM(Q49,AG49,AW49,BM49)</f>
        <v>5</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1</v>
      </c>
      <c r="BH50" s="158">
        <v>0</v>
      </c>
      <c r="BI50" s="157">
        <v>1</v>
      </c>
      <c r="BJ50" s="45">
        <f t="shared" si="29"/>
        <v>0</v>
      </c>
      <c r="BK50" s="46">
        <f>IF(COUNT(AY50,BC50,BG50),SUM(AY50,BC50,BG50),"")</f>
        <v>1</v>
      </c>
      <c r="BL50" s="193">
        <f t="shared" si="30"/>
        <v>0</v>
      </c>
      <c r="BM50" s="194">
        <f>IF(COUNT(BA50,BE50,BI50),SUM(BA50,BE50,BI50),"")</f>
        <v>1</v>
      </c>
      <c r="BN50" s="59">
        <f t="shared" si="31"/>
        <v>0</v>
      </c>
      <c r="BO50" s="60">
        <f>SUM(O50,AE50,AU50,BK50)</f>
        <v>1</v>
      </c>
      <c r="BP50" s="211">
        <f t="shared" si="32"/>
        <v>0</v>
      </c>
      <c r="BQ50" s="212">
        <f>SUM(Q50,AG50,AW50,BM50)</f>
        <v>1</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4.xml><?xml version="1.0" encoding="utf-8"?>
<worksheet xmlns="http://schemas.openxmlformats.org/spreadsheetml/2006/main" xmlns:r="http://schemas.openxmlformats.org/officeDocument/2006/relationships">
  <sheetPr codeName="Sheet6"/>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226</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2</v>
      </c>
      <c r="D4" s="141">
        <v>1</v>
      </c>
      <c r="E4" s="142">
        <v>2</v>
      </c>
      <c r="F4" s="143">
        <v>1</v>
      </c>
      <c r="G4" s="141">
        <v>6</v>
      </c>
      <c r="H4" s="141">
        <v>1</v>
      </c>
      <c r="I4" s="144">
        <v>6</v>
      </c>
      <c r="J4" s="143">
        <v>2</v>
      </c>
      <c r="K4" s="141">
        <v>3</v>
      </c>
      <c r="L4" s="141">
        <v>3</v>
      </c>
      <c r="M4" s="140">
        <v>5</v>
      </c>
      <c r="N4" s="39">
        <f>IF(COUNT(B4,F4,J4),SUM(B4,F4,J4),"")</f>
        <v>4</v>
      </c>
      <c r="O4" s="40">
        <f>IF(COUNT(C4,G4,K4),SUM(C4,G4,K4),"")</f>
        <v>11</v>
      </c>
      <c r="P4" s="187">
        <f>IF(COUNT(D4,H4,L4),SUM(D4,H4,L4),"")</f>
        <v>5</v>
      </c>
      <c r="Q4" s="188">
        <f>IF(COUNT(E4,I4,M4),SUM(E4,I4,M4),"")</f>
        <v>13</v>
      </c>
      <c r="R4" s="139">
        <v>0</v>
      </c>
      <c r="S4" s="140">
        <v>3</v>
      </c>
      <c r="T4" s="141">
        <v>0</v>
      </c>
      <c r="U4" s="142">
        <v>3</v>
      </c>
      <c r="V4" s="143">
        <v>1</v>
      </c>
      <c r="W4" s="141">
        <v>3</v>
      </c>
      <c r="X4" s="141">
        <v>1</v>
      </c>
      <c r="Y4" s="144">
        <v>4</v>
      </c>
      <c r="Z4" s="143">
        <v>1</v>
      </c>
      <c r="AA4" s="141">
        <v>5</v>
      </c>
      <c r="AB4" s="141">
        <v>1</v>
      </c>
      <c r="AC4" s="140">
        <v>6</v>
      </c>
      <c r="AD4" s="39">
        <f>IF(COUNT(R4,V4,Z4),SUM(R4,V4,Z4),"")</f>
        <v>2</v>
      </c>
      <c r="AE4" s="40">
        <f>IF(COUNT(S4,W4,AA4),SUM(S4,W4,AA4),"")</f>
        <v>11</v>
      </c>
      <c r="AF4" s="187">
        <f>IF(COUNT(T4,X4,AB4),SUM(T4,X4,AB4),"")</f>
        <v>2</v>
      </c>
      <c r="AG4" s="188">
        <f>IF(COUNT(U4,Y4,AC4),SUM(U4,Y4,AC4),"")</f>
        <v>13</v>
      </c>
      <c r="AH4" s="139">
        <v>1</v>
      </c>
      <c r="AI4" s="140">
        <v>1</v>
      </c>
      <c r="AJ4" s="141">
        <v>1</v>
      </c>
      <c r="AK4" s="142">
        <v>1</v>
      </c>
      <c r="AL4" s="143">
        <v>1</v>
      </c>
      <c r="AM4" s="141">
        <v>3</v>
      </c>
      <c r="AN4" s="141">
        <v>1</v>
      </c>
      <c r="AO4" s="144">
        <v>3</v>
      </c>
      <c r="AP4" s="143">
        <v>0</v>
      </c>
      <c r="AQ4" s="141">
        <v>0</v>
      </c>
      <c r="AR4" s="141">
        <v>0</v>
      </c>
      <c r="AS4" s="140">
        <v>0</v>
      </c>
      <c r="AT4" s="39">
        <f>IF(COUNT(AH4,AL4,AP4),SUM(AH4,AL4,AP4),"")</f>
        <v>2</v>
      </c>
      <c r="AU4" s="40">
        <f>IF(COUNT(AI4,AM4,AQ4),SUM(AI4,AM4,AQ4),"")</f>
        <v>4</v>
      </c>
      <c r="AV4" s="187">
        <f>IF(COUNT(AJ4,AN4,AR4),SUM(AJ4,AN4,AR4),"")</f>
        <v>2</v>
      </c>
      <c r="AW4" s="188">
        <f>IF(COUNT(AK4,AO4,AS4),SUM(AK4,AO4,AS4),"")</f>
        <v>4</v>
      </c>
      <c r="AX4" s="139">
        <v>1</v>
      </c>
      <c r="AY4" s="140">
        <v>2</v>
      </c>
      <c r="AZ4" s="141">
        <v>1</v>
      </c>
      <c r="BA4" s="142">
        <v>3</v>
      </c>
      <c r="BB4" s="143">
        <v>0</v>
      </c>
      <c r="BC4" s="141">
        <v>0</v>
      </c>
      <c r="BD4" s="141">
        <v>0</v>
      </c>
      <c r="BE4" s="144">
        <v>0</v>
      </c>
      <c r="BF4" s="143">
        <v>2</v>
      </c>
      <c r="BG4" s="141">
        <v>2</v>
      </c>
      <c r="BH4" s="141">
        <v>2</v>
      </c>
      <c r="BI4" s="140">
        <v>2</v>
      </c>
      <c r="BJ4" s="39">
        <f>IF(COUNT(AX4,BB4,BF4),SUM(AX4,BB4,BF4),"")</f>
        <v>3</v>
      </c>
      <c r="BK4" s="40">
        <f>IF(COUNT(AY4,BC4,BG4),SUM(AY4,BC4,BG4),"")</f>
        <v>4</v>
      </c>
      <c r="BL4" s="187">
        <f>IF(COUNT(AZ4,BD4,BH4),SUM(AZ4,BD4,BH4),"")</f>
        <v>3</v>
      </c>
      <c r="BM4" s="188">
        <f>IF(COUNT(BA4,BE4,BI4),SUM(BA4,BE4,BI4),"")</f>
        <v>5</v>
      </c>
      <c r="BN4" s="52">
        <f>SUM(N4,AD4,AT4,BJ4)</f>
        <v>11</v>
      </c>
      <c r="BO4" s="53">
        <f>SUM(O4,AE4,AU4,BK4)</f>
        <v>30</v>
      </c>
      <c r="BP4" s="205">
        <f>SUM(P4,AF4,AV4,BL4)</f>
        <v>12</v>
      </c>
      <c r="BQ4" s="206">
        <f>SUM(Q4,AG4,AW4,BM4)</f>
        <v>35</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0</v>
      </c>
      <c r="D6" s="147">
        <v>1</v>
      </c>
      <c r="E6" s="148">
        <v>0</v>
      </c>
      <c r="F6" s="149">
        <v>0</v>
      </c>
      <c r="G6" s="147">
        <v>1</v>
      </c>
      <c r="H6" s="147">
        <v>0</v>
      </c>
      <c r="I6" s="150">
        <v>1</v>
      </c>
      <c r="J6" s="149">
        <v>1</v>
      </c>
      <c r="K6" s="147">
        <v>0</v>
      </c>
      <c r="L6" s="147">
        <v>2</v>
      </c>
      <c r="M6" s="146">
        <v>0</v>
      </c>
      <c r="N6" s="41">
        <f aca="true" t="shared" si="0" ref="N6:Q23">IF(COUNT(B6,F6,J6),SUM(B6,F6,J6),"")</f>
        <v>2</v>
      </c>
      <c r="O6" s="42">
        <f t="shared" si="0"/>
        <v>1</v>
      </c>
      <c r="P6" s="189">
        <f t="shared" si="0"/>
        <v>3</v>
      </c>
      <c r="Q6" s="190">
        <f t="shared" si="0"/>
        <v>1</v>
      </c>
      <c r="R6" s="145">
        <v>0</v>
      </c>
      <c r="S6" s="146">
        <v>1</v>
      </c>
      <c r="T6" s="147">
        <v>0</v>
      </c>
      <c r="U6" s="148">
        <v>1</v>
      </c>
      <c r="V6" s="149">
        <v>1</v>
      </c>
      <c r="W6" s="147">
        <v>0</v>
      </c>
      <c r="X6" s="147">
        <v>1</v>
      </c>
      <c r="Y6" s="150">
        <v>0</v>
      </c>
      <c r="Z6" s="149">
        <v>0</v>
      </c>
      <c r="AA6" s="147">
        <v>1</v>
      </c>
      <c r="AB6" s="147">
        <v>0</v>
      </c>
      <c r="AC6" s="146">
        <v>1</v>
      </c>
      <c r="AD6" s="41">
        <f aca="true" t="shared" si="1" ref="AD6:AG23">IF(COUNT(R6,V6,Z6),SUM(R6,V6,Z6),"")</f>
        <v>1</v>
      </c>
      <c r="AE6" s="42">
        <f t="shared" si="1"/>
        <v>2</v>
      </c>
      <c r="AF6" s="189">
        <f t="shared" si="1"/>
        <v>1</v>
      </c>
      <c r="AG6" s="190">
        <f t="shared" si="1"/>
        <v>2</v>
      </c>
      <c r="AH6" s="145">
        <v>0</v>
      </c>
      <c r="AI6" s="146">
        <v>0</v>
      </c>
      <c r="AJ6" s="147">
        <v>0</v>
      </c>
      <c r="AK6" s="148">
        <v>0</v>
      </c>
      <c r="AL6" s="149">
        <v>1</v>
      </c>
      <c r="AM6" s="147">
        <v>2</v>
      </c>
      <c r="AN6" s="147">
        <v>1</v>
      </c>
      <c r="AO6" s="150">
        <v>2</v>
      </c>
      <c r="AP6" s="149">
        <v>0</v>
      </c>
      <c r="AQ6" s="147">
        <v>0</v>
      </c>
      <c r="AR6" s="147">
        <v>0</v>
      </c>
      <c r="AS6" s="146">
        <v>0</v>
      </c>
      <c r="AT6" s="41">
        <f aca="true" t="shared" si="2" ref="AT6:AW7">IF(COUNT(AH6,AL6,AP6),SUM(AH6,AL6,AP6),"")</f>
        <v>1</v>
      </c>
      <c r="AU6" s="42">
        <f t="shared" si="2"/>
        <v>2</v>
      </c>
      <c r="AV6" s="189">
        <f t="shared" si="2"/>
        <v>1</v>
      </c>
      <c r="AW6" s="190">
        <f t="shared" si="2"/>
        <v>2</v>
      </c>
      <c r="AX6" s="145">
        <v>1</v>
      </c>
      <c r="AY6" s="146">
        <v>0</v>
      </c>
      <c r="AZ6" s="147">
        <v>1</v>
      </c>
      <c r="BA6" s="148">
        <v>1</v>
      </c>
      <c r="BB6" s="149">
        <v>0</v>
      </c>
      <c r="BC6" s="147">
        <v>0</v>
      </c>
      <c r="BD6" s="147">
        <v>0</v>
      </c>
      <c r="BE6" s="150">
        <v>0</v>
      </c>
      <c r="BF6" s="149">
        <v>0</v>
      </c>
      <c r="BG6" s="147">
        <v>1</v>
      </c>
      <c r="BH6" s="147">
        <v>0</v>
      </c>
      <c r="BI6" s="146">
        <v>1</v>
      </c>
      <c r="BJ6" s="41">
        <f aca="true" t="shared" si="3" ref="BJ6:BM7">IF(COUNT(AX6,BB6,BF6),SUM(AX6,BB6,BF6),"")</f>
        <v>1</v>
      </c>
      <c r="BK6" s="42">
        <f t="shared" si="3"/>
        <v>1</v>
      </c>
      <c r="BL6" s="189">
        <f t="shared" si="3"/>
        <v>1</v>
      </c>
      <c r="BM6" s="190">
        <f t="shared" si="3"/>
        <v>2</v>
      </c>
      <c r="BN6" s="54">
        <f aca="true" t="shared" si="4" ref="BN6:BQ7">SUM(N6,AD6,AT6,BJ6)</f>
        <v>5</v>
      </c>
      <c r="BO6" s="55">
        <f t="shared" si="4"/>
        <v>6</v>
      </c>
      <c r="BP6" s="207">
        <f t="shared" si="4"/>
        <v>6</v>
      </c>
      <c r="BQ6" s="208">
        <f t="shared" si="4"/>
        <v>7</v>
      </c>
      <c r="BS6" s="5"/>
    </row>
    <row r="7" spans="1:71" ht="16.5" customHeight="1">
      <c r="A7" s="26" t="s">
        <v>36</v>
      </c>
      <c r="B7" s="151">
        <v>1</v>
      </c>
      <c r="C7" s="152">
        <v>0</v>
      </c>
      <c r="D7" s="153">
        <v>1</v>
      </c>
      <c r="E7" s="138">
        <v>0</v>
      </c>
      <c r="F7" s="154">
        <v>0</v>
      </c>
      <c r="G7" s="153">
        <v>2</v>
      </c>
      <c r="H7" s="153">
        <v>0</v>
      </c>
      <c r="I7" s="155">
        <v>2</v>
      </c>
      <c r="J7" s="154">
        <v>2</v>
      </c>
      <c r="K7" s="153">
        <v>0</v>
      </c>
      <c r="L7" s="153">
        <v>3</v>
      </c>
      <c r="M7" s="152">
        <v>1</v>
      </c>
      <c r="N7" s="43">
        <f t="shared" si="0"/>
        <v>3</v>
      </c>
      <c r="O7" s="44">
        <f t="shared" si="0"/>
        <v>2</v>
      </c>
      <c r="P7" s="191">
        <f t="shared" si="0"/>
        <v>4</v>
      </c>
      <c r="Q7" s="192">
        <f t="shared" si="0"/>
        <v>3</v>
      </c>
      <c r="R7" s="151">
        <v>0</v>
      </c>
      <c r="S7" s="152">
        <v>1</v>
      </c>
      <c r="T7" s="153">
        <v>0</v>
      </c>
      <c r="U7" s="138">
        <v>1</v>
      </c>
      <c r="V7" s="154">
        <v>1</v>
      </c>
      <c r="W7" s="153">
        <v>0</v>
      </c>
      <c r="X7" s="153">
        <v>1</v>
      </c>
      <c r="Y7" s="155">
        <v>0</v>
      </c>
      <c r="Z7" s="154">
        <v>0</v>
      </c>
      <c r="AA7" s="153">
        <v>1</v>
      </c>
      <c r="AB7" s="153">
        <v>0</v>
      </c>
      <c r="AC7" s="152">
        <v>1</v>
      </c>
      <c r="AD7" s="47">
        <f t="shared" si="1"/>
        <v>1</v>
      </c>
      <c r="AE7" s="48">
        <f t="shared" si="1"/>
        <v>2</v>
      </c>
      <c r="AF7" s="195">
        <f t="shared" si="1"/>
        <v>1</v>
      </c>
      <c r="AG7" s="196">
        <f t="shared" si="1"/>
        <v>2</v>
      </c>
      <c r="AH7" s="151">
        <v>0</v>
      </c>
      <c r="AI7" s="152">
        <v>0</v>
      </c>
      <c r="AJ7" s="153">
        <v>0</v>
      </c>
      <c r="AK7" s="138">
        <v>0</v>
      </c>
      <c r="AL7" s="154">
        <v>1</v>
      </c>
      <c r="AM7" s="153">
        <v>2</v>
      </c>
      <c r="AN7" s="153">
        <v>1</v>
      </c>
      <c r="AO7" s="155">
        <v>2</v>
      </c>
      <c r="AP7" s="154">
        <v>0</v>
      </c>
      <c r="AQ7" s="153">
        <v>0</v>
      </c>
      <c r="AR7" s="153">
        <v>0</v>
      </c>
      <c r="AS7" s="152">
        <v>0</v>
      </c>
      <c r="AT7" s="47">
        <f t="shared" si="2"/>
        <v>1</v>
      </c>
      <c r="AU7" s="48">
        <f t="shared" si="2"/>
        <v>2</v>
      </c>
      <c r="AV7" s="195">
        <f t="shared" si="2"/>
        <v>1</v>
      </c>
      <c r="AW7" s="196">
        <f t="shared" si="2"/>
        <v>2</v>
      </c>
      <c r="AX7" s="151">
        <v>1</v>
      </c>
      <c r="AY7" s="152">
        <v>0</v>
      </c>
      <c r="AZ7" s="153">
        <v>1</v>
      </c>
      <c r="BA7" s="138">
        <v>1</v>
      </c>
      <c r="BB7" s="154">
        <v>0</v>
      </c>
      <c r="BC7" s="153">
        <v>0</v>
      </c>
      <c r="BD7" s="153">
        <v>0</v>
      </c>
      <c r="BE7" s="155">
        <v>0</v>
      </c>
      <c r="BF7" s="154">
        <v>0</v>
      </c>
      <c r="BG7" s="153">
        <v>1</v>
      </c>
      <c r="BH7" s="153">
        <v>0</v>
      </c>
      <c r="BI7" s="152">
        <v>1</v>
      </c>
      <c r="BJ7" s="43">
        <f t="shared" si="3"/>
        <v>1</v>
      </c>
      <c r="BK7" s="48">
        <f t="shared" si="3"/>
        <v>1</v>
      </c>
      <c r="BL7" s="195">
        <f t="shared" si="3"/>
        <v>1</v>
      </c>
      <c r="BM7" s="196">
        <f t="shared" si="3"/>
        <v>2</v>
      </c>
      <c r="BN7" s="56">
        <f t="shared" si="4"/>
        <v>6</v>
      </c>
      <c r="BO7" s="57">
        <f t="shared" si="4"/>
        <v>7</v>
      </c>
      <c r="BP7" s="209">
        <f t="shared" si="4"/>
        <v>7</v>
      </c>
      <c r="BQ7" s="210">
        <f t="shared" si="4"/>
        <v>9</v>
      </c>
      <c r="BS7" s="6"/>
    </row>
    <row r="8" spans="1:71" ht="16.5" customHeight="1">
      <c r="A8" s="26" t="s">
        <v>92</v>
      </c>
      <c r="B8" s="151">
        <v>1</v>
      </c>
      <c r="C8" s="152" t="s">
        <v>211</v>
      </c>
      <c r="D8" s="153">
        <v>1</v>
      </c>
      <c r="E8" s="138" t="s">
        <v>211</v>
      </c>
      <c r="F8" s="154">
        <v>0</v>
      </c>
      <c r="G8" s="153" t="s">
        <v>211</v>
      </c>
      <c r="H8" s="153">
        <v>0</v>
      </c>
      <c r="I8" s="155" t="s">
        <v>211</v>
      </c>
      <c r="J8" s="154">
        <v>0</v>
      </c>
      <c r="K8" s="153" t="s">
        <v>211</v>
      </c>
      <c r="L8" s="153">
        <v>0</v>
      </c>
      <c r="M8" s="152" t="s">
        <v>211</v>
      </c>
      <c r="N8" s="43">
        <f t="shared" si="0"/>
        <v>1</v>
      </c>
      <c r="O8" s="44" t="s">
        <v>52</v>
      </c>
      <c r="P8" s="191">
        <f>IF(COUNT(D8,H8,L8),SUM(D8,H8,L8),"")</f>
        <v>1</v>
      </c>
      <c r="Q8" s="192" t="s">
        <v>52</v>
      </c>
      <c r="R8" s="151">
        <v>0</v>
      </c>
      <c r="S8" s="152" t="s">
        <v>211</v>
      </c>
      <c r="T8" s="153">
        <v>0</v>
      </c>
      <c r="U8" s="138" t="s">
        <v>211</v>
      </c>
      <c r="V8" s="154">
        <v>1</v>
      </c>
      <c r="W8" s="153" t="s">
        <v>211</v>
      </c>
      <c r="X8" s="153">
        <v>1</v>
      </c>
      <c r="Y8" s="155" t="s">
        <v>211</v>
      </c>
      <c r="Z8" s="154">
        <v>0</v>
      </c>
      <c r="AA8" s="153" t="s">
        <v>211</v>
      </c>
      <c r="AB8" s="153">
        <v>0</v>
      </c>
      <c r="AC8" s="152" t="s">
        <v>211</v>
      </c>
      <c r="AD8" s="47">
        <f t="shared" si="1"/>
        <v>1</v>
      </c>
      <c r="AE8" s="48" t="s">
        <v>52</v>
      </c>
      <c r="AF8" s="195">
        <f>IF(COUNT(T8,X8,AB8),SUM(T8,X8,AB8),"")</f>
        <v>1</v>
      </c>
      <c r="AG8" s="196" t="s">
        <v>52</v>
      </c>
      <c r="AH8" s="151">
        <v>0</v>
      </c>
      <c r="AI8" s="152" t="s">
        <v>211</v>
      </c>
      <c r="AJ8" s="153">
        <v>0</v>
      </c>
      <c r="AK8" s="138" t="s">
        <v>211</v>
      </c>
      <c r="AL8" s="154">
        <v>1</v>
      </c>
      <c r="AM8" s="153" t="s">
        <v>211</v>
      </c>
      <c r="AN8" s="153">
        <v>1</v>
      </c>
      <c r="AO8" s="155" t="s">
        <v>211</v>
      </c>
      <c r="AP8" s="154">
        <v>0</v>
      </c>
      <c r="AQ8" s="153" t="s">
        <v>211</v>
      </c>
      <c r="AR8" s="153">
        <v>0</v>
      </c>
      <c r="AS8" s="152" t="s">
        <v>211</v>
      </c>
      <c r="AT8" s="47">
        <f>IF(COUNT(AH8,AL8,AP8),SUM(AH8,AL8,AP8),"")</f>
        <v>1</v>
      </c>
      <c r="AU8" s="48" t="s">
        <v>52</v>
      </c>
      <c r="AV8" s="195">
        <f>IF(COUNT(AJ8,AN8,AR8),SUM(AJ8,AN8,AR8),"")</f>
        <v>1</v>
      </c>
      <c r="AW8" s="196" t="s">
        <v>52</v>
      </c>
      <c r="AX8" s="151">
        <v>1</v>
      </c>
      <c r="AY8" s="152" t="s">
        <v>211</v>
      </c>
      <c r="AZ8" s="153">
        <v>1</v>
      </c>
      <c r="BA8" s="138" t="s">
        <v>211</v>
      </c>
      <c r="BB8" s="154">
        <v>0</v>
      </c>
      <c r="BC8" s="153" t="s">
        <v>211</v>
      </c>
      <c r="BD8" s="153">
        <v>0</v>
      </c>
      <c r="BE8" s="155" t="s">
        <v>211</v>
      </c>
      <c r="BF8" s="154">
        <v>0</v>
      </c>
      <c r="BG8" s="153" t="s">
        <v>211</v>
      </c>
      <c r="BH8" s="153">
        <v>0</v>
      </c>
      <c r="BI8" s="152" t="s">
        <v>211</v>
      </c>
      <c r="BJ8" s="43">
        <f>IF(COUNT(AX8,BB8,BF8),SUM(AX8,BB8,BF8),"")</f>
        <v>1</v>
      </c>
      <c r="BK8" s="48" t="s">
        <v>52</v>
      </c>
      <c r="BL8" s="195">
        <f>IF(COUNT(AZ8,BD8,BH8),SUM(AZ8,BD8,BH8),"")</f>
        <v>1</v>
      </c>
      <c r="BM8" s="196" t="s">
        <v>52</v>
      </c>
      <c r="BN8" s="56">
        <f>SUM(N8,AD8,AT8,BJ8)</f>
        <v>4</v>
      </c>
      <c r="BO8" s="57" t="s">
        <v>52</v>
      </c>
      <c r="BP8" s="209">
        <f>SUM(P8,AF8,AV8,BL8)</f>
        <v>4</v>
      </c>
      <c r="BQ8" s="210" t="s">
        <v>52</v>
      </c>
      <c r="BS8" s="6"/>
    </row>
    <row r="9" spans="1:71" ht="16.5" customHeight="1">
      <c r="A9" s="26" t="s">
        <v>184</v>
      </c>
      <c r="B9" s="151">
        <v>0</v>
      </c>
      <c r="C9" s="152" t="s">
        <v>211</v>
      </c>
      <c r="D9" s="153">
        <v>0</v>
      </c>
      <c r="E9" s="138" t="s">
        <v>211</v>
      </c>
      <c r="F9" s="154">
        <v>0</v>
      </c>
      <c r="G9" s="153" t="s">
        <v>211</v>
      </c>
      <c r="H9" s="153">
        <v>0</v>
      </c>
      <c r="I9" s="155" t="s">
        <v>211</v>
      </c>
      <c r="J9" s="154">
        <v>1</v>
      </c>
      <c r="K9" s="153" t="s">
        <v>211</v>
      </c>
      <c r="L9" s="153">
        <v>2</v>
      </c>
      <c r="M9" s="152" t="s">
        <v>211</v>
      </c>
      <c r="N9" s="43">
        <f t="shared" si="0"/>
        <v>1</v>
      </c>
      <c r="O9" s="44" t="s">
        <v>52</v>
      </c>
      <c r="P9" s="191">
        <f>IF(COUNT(D9,H9,L9),SUM(D9,H9,L9),"")</f>
        <v>2</v>
      </c>
      <c r="Q9" s="192" t="s">
        <v>52</v>
      </c>
      <c r="R9" s="151">
        <v>0</v>
      </c>
      <c r="S9" s="152" t="s">
        <v>211</v>
      </c>
      <c r="T9" s="153">
        <v>0</v>
      </c>
      <c r="U9" s="138" t="s">
        <v>211</v>
      </c>
      <c r="V9" s="154">
        <v>1</v>
      </c>
      <c r="W9" s="153" t="s">
        <v>211</v>
      </c>
      <c r="X9" s="153">
        <v>1</v>
      </c>
      <c r="Y9" s="155" t="s">
        <v>211</v>
      </c>
      <c r="Z9" s="154">
        <v>0</v>
      </c>
      <c r="AA9" s="153" t="s">
        <v>211</v>
      </c>
      <c r="AB9" s="153">
        <v>0</v>
      </c>
      <c r="AC9" s="152" t="s">
        <v>211</v>
      </c>
      <c r="AD9" s="47">
        <f t="shared" si="1"/>
        <v>1</v>
      </c>
      <c r="AE9" s="48" t="s">
        <v>52</v>
      </c>
      <c r="AF9" s="195">
        <f>IF(COUNT(T9,X9,AB9),SUM(T9,X9,AB9),"")</f>
        <v>1</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2</v>
      </c>
      <c r="BO9" s="57" t="s">
        <v>52</v>
      </c>
      <c r="BP9" s="209">
        <f>SUM(P9,AF9,AV9,BL9)</f>
        <v>3</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1</v>
      </c>
      <c r="W10" s="153" t="s">
        <v>211</v>
      </c>
      <c r="X10" s="153">
        <v>1</v>
      </c>
      <c r="Y10" s="155" t="s">
        <v>211</v>
      </c>
      <c r="Z10" s="154">
        <v>0</v>
      </c>
      <c r="AA10" s="153" t="s">
        <v>211</v>
      </c>
      <c r="AB10" s="153">
        <v>0</v>
      </c>
      <c r="AC10" s="152" t="s">
        <v>211</v>
      </c>
      <c r="AD10" s="47">
        <f t="shared" si="1"/>
        <v>1</v>
      </c>
      <c r="AE10" s="51" t="s">
        <v>52</v>
      </c>
      <c r="AF10" s="197">
        <f>IF(COUNT(T10,X10,AB10),SUM(T10,X10,AB10),"")</f>
        <v>1</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1</v>
      </c>
      <c r="BO10" s="57" t="s">
        <v>52</v>
      </c>
      <c r="BP10" s="209">
        <f>SUM(P10,AF10,AV10,BL10)</f>
        <v>1</v>
      </c>
      <c r="BQ10" s="210" t="s">
        <v>52</v>
      </c>
      <c r="BS10" s="6"/>
    </row>
    <row r="11" spans="1:71" ht="16.5" customHeight="1">
      <c r="A11" s="26" t="s">
        <v>195</v>
      </c>
      <c r="B11" s="151">
        <v>1</v>
      </c>
      <c r="C11" s="152">
        <v>0</v>
      </c>
      <c r="D11" s="153" t="s">
        <v>211</v>
      </c>
      <c r="E11" s="138" t="s">
        <v>211</v>
      </c>
      <c r="F11" s="154">
        <v>0</v>
      </c>
      <c r="G11" s="153">
        <v>1</v>
      </c>
      <c r="H11" s="153" t="s">
        <v>211</v>
      </c>
      <c r="I11" s="155" t="s">
        <v>211</v>
      </c>
      <c r="J11" s="154">
        <v>1</v>
      </c>
      <c r="K11" s="153">
        <v>0</v>
      </c>
      <c r="L11" s="153" t="s">
        <v>211</v>
      </c>
      <c r="M11" s="152" t="s">
        <v>211</v>
      </c>
      <c r="N11" s="43">
        <f t="shared" si="0"/>
        <v>2</v>
      </c>
      <c r="O11" s="44">
        <f t="shared" si="0"/>
        <v>1</v>
      </c>
      <c r="P11" s="191" t="s">
        <v>52</v>
      </c>
      <c r="Q11" s="192" t="s">
        <v>52</v>
      </c>
      <c r="R11" s="151">
        <v>0</v>
      </c>
      <c r="S11" s="152">
        <v>1</v>
      </c>
      <c r="T11" s="153" t="s">
        <v>211</v>
      </c>
      <c r="U11" s="138" t="s">
        <v>211</v>
      </c>
      <c r="V11" s="154">
        <v>1</v>
      </c>
      <c r="W11" s="153">
        <v>0</v>
      </c>
      <c r="X11" s="153" t="s">
        <v>211</v>
      </c>
      <c r="Y11" s="155" t="s">
        <v>211</v>
      </c>
      <c r="Z11" s="154">
        <v>0</v>
      </c>
      <c r="AA11" s="153">
        <v>1</v>
      </c>
      <c r="AB11" s="153" t="s">
        <v>211</v>
      </c>
      <c r="AC11" s="152" t="s">
        <v>211</v>
      </c>
      <c r="AD11" s="47">
        <f t="shared" si="1"/>
        <v>1</v>
      </c>
      <c r="AE11" s="51">
        <f>IF(COUNT(S11,W11,AA11),SUM(S11,W11,AA11),"")</f>
        <v>2</v>
      </c>
      <c r="AF11" s="197" t="s">
        <v>52</v>
      </c>
      <c r="AG11" s="198" t="s">
        <v>52</v>
      </c>
      <c r="AH11" s="151">
        <v>0</v>
      </c>
      <c r="AI11" s="152">
        <v>0</v>
      </c>
      <c r="AJ11" s="153" t="s">
        <v>211</v>
      </c>
      <c r="AK11" s="138" t="s">
        <v>211</v>
      </c>
      <c r="AL11" s="154">
        <v>1</v>
      </c>
      <c r="AM11" s="153">
        <v>2</v>
      </c>
      <c r="AN11" s="153" t="s">
        <v>211</v>
      </c>
      <c r="AO11" s="155" t="s">
        <v>211</v>
      </c>
      <c r="AP11" s="154">
        <v>0</v>
      </c>
      <c r="AQ11" s="153">
        <v>0</v>
      </c>
      <c r="AR11" s="153" t="s">
        <v>211</v>
      </c>
      <c r="AS11" s="152" t="s">
        <v>211</v>
      </c>
      <c r="AT11" s="47">
        <f>IF(COUNT(AH11,AL11,AP11),SUM(AH11,AL11,AP11),"")</f>
        <v>1</v>
      </c>
      <c r="AU11" s="51">
        <f>IF(COUNT(AI11,AM11,AQ11),SUM(AI11,AM11,AQ11),"")</f>
        <v>2</v>
      </c>
      <c r="AV11" s="197" t="s">
        <v>52</v>
      </c>
      <c r="AW11" s="198" t="s">
        <v>52</v>
      </c>
      <c r="AX11" s="151">
        <v>1</v>
      </c>
      <c r="AY11" s="152">
        <v>0</v>
      </c>
      <c r="AZ11" s="153" t="s">
        <v>211</v>
      </c>
      <c r="BA11" s="138" t="s">
        <v>211</v>
      </c>
      <c r="BB11" s="154">
        <v>0</v>
      </c>
      <c r="BC11" s="153">
        <v>0</v>
      </c>
      <c r="BD11" s="153" t="s">
        <v>211</v>
      </c>
      <c r="BE11" s="155" t="s">
        <v>211</v>
      </c>
      <c r="BF11" s="154">
        <v>0</v>
      </c>
      <c r="BG11" s="153">
        <v>1</v>
      </c>
      <c r="BH11" s="153" t="s">
        <v>211</v>
      </c>
      <c r="BI11" s="152" t="s">
        <v>211</v>
      </c>
      <c r="BJ11" s="43">
        <f>IF(COUNT(AX11,BB11,BF11),SUM(AX11,BB11,BF11),"")</f>
        <v>1</v>
      </c>
      <c r="BK11" s="51">
        <f>IF(COUNT(AY11,BC11,BG11),SUM(AY11,BC11,BG11),"")</f>
        <v>1</v>
      </c>
      <c r="BL11" s="197" t="s">
        <v>52</v>
      </c>
      <c r="BM11" s="198" t="s">
        <v>52</v>
      </c>
      <c r="BN11" s="56">
        <f>SUM(N11,AD11,AT11,BJ11)</f>
        <v>5</v>
      </c>
      <c r="BO11" s="57">
        <f>SUM(O11,AE11,AU11,BK11)</f>
        <v>6</v>
      </c>
      <c r="BP11" s="209" t="s">
        <v>52</v>
      </c>
      <c r="BQ11" s="210" t="s">
        <v>52</v>
      </c>
      <c r="BS11" s="6"/>
    </row>
    <row r="12" spans="1:69" ht="16.5" customHeight="1">
      <c r="A12" s="80" t="s">
        <v>45</v>
      </c>
      <c r="B12" s="151">
        <v>0</v>
      </c>
      <c r="C12" s="152">
        <v>1</v>
      </c>
      <c r="D12" s="153">
        <v>0</v>
      </c>
      <c r="E12" s="138">
        <v>1</v>
      </c>
      <c r="F12" s="154">
        <v>0</v>
      </c>
      <c r="G12" s="153">
        <v>4</v>
      </c>
      <c r="H12" s="153">
        <v>0</v>
      </c>
      <c r="I12" s="155">
        <v>4</v>
      </c>
      <c r="J12" s="154">
        <v>0</v>
      </c>
      <c r="K12" s="153">
        <v>1</v>
      </c>
      <c r="L12" s="153">
        <v>0</v>
      </c>
      <c r="M12" s="152">
        <v>1</v>
      </c>
      <c r="N12" s="43">
        <f t="shared" si="0"/>
        <v>0</v>
      </c>
      <c r="O12" s="44">
        <f t="shared" si="0"/>
        <v>6</v>
      </c>
      <c r="P12" s="191">
        <f t="shared" si="0"/>
        <v>0</v>
      </c>
      <c r="Q12" s="192">
        <f t="shared" si="0"/>
        <v>6</v>
      </c>
      <c r="R12" s="151">
        <v>0</v>
      </c>
      <c r="S12" s="152">
        <v>1</v>
      </c>
      <c r="T12" s="153">
        <v>0</v>
      </c>
      <c r="U12" s="138">
        <v>1</v>
      </c>
      <c r="V12" s="154">
        <v>1</v>
      </c>
      <c r="W12" s="153">
        <v>0</v>
      </c>
      <c r="X12" s="153">
        <v>1</v>
      </c>
      <c r="Y12" s="155">
        <v>0</v>
      </c>
      <c r="Z12" s="154">
        <v>0</v>
      </c>
      <c r="AA12" s="153">
        <v>3</v>
      </c>
      <c r="AB12" s="153">
        <v>0</v>
      </c>
      <c r="AC12" s="152">
        <v>3</v>
      </c>
      <c r="AD12" s="47">
        <f t="shared" si="1"/>
        <v>1</v>
      </c>
      <c r="AE12" s="51">
        <f t="shared" si="1"/>
        <v>4</v>
      </c>
      <c r="AF12" s="197">
        <f t="shared" si="1"/>
        <v>1</v>
      </c>
      <c r="AG12" s="198">
        <f t="shared" si="1"/>
        <v>4</v>
      </c>
      <c r="AH12" s="151">
        <v>1</v>
      </c>
      <c r="AI12" s="152">
        <v>0</v>
      </c>
      <c r="AJ12" s="153">
        <v>1</v>
      </c>
      <c r="AK12" s="138">
        <v>0</v>
      </c>
      <c r="AL12" s="154">
        <v>0</v>
      </c>
      <c r="AM12" s="153">
        <v>3</v>
      </c>
      <c r="AN12" s="153">
        <v>0</v>
      </c>
      <c r="AO12" s="155">
        <v>3</v>
      </c>
      <c r="AP12" s="154">
        <v>0</v>
      </c>
      <c r="AQ12" s="153">
        <v>0</v>
      </c>
      <c r="AR12" s="153">
        <v>0</v>
      </c>
      <c r="AS12" s="152">
        <v>0</v>
      </c>
      <c r="AT12" s="47">
        <f aca="true" t="shared" si="5" ref="AT12:AW23">IF(COUNT(AH12,AL12,AP12),SUM(AH12,AL12,AP12),"")</f>
        <v>1</v>
      </c>
      <c r="AU12" s="51">
        <f t="shared" si="5"/>
        <v>3</v>
      </c>
      <c r="AV12" s="197">
        <f t="shared" si="5"/>
        <v>1</v>
      </c>
      <c r="AW12" s="198">
        <f t="shared" si="5"/>
        <v>3</v>
      </c>
      <c r="AX12" s="151">
        <v>1</v>
      </c>
      <c r="AY12" s="152">
        <v>1</v>
      </c>
      <c r="AZ12" s="153">
        <v>1</v>
      </c>
      <c r="BA12" s="138">
        <v>2</v>
      </c>
      <c r="BB12" s="154">
        <v>0</v>
      </c>
      <c r="BC12" s="153">
        <v>0</v>
      </c>
      <c r="BD12" s="153">
        <v>0</v>
      </c>
      <c r="BE12" s="155">
        <v>0</v>
      </c>
      <c r="BF12" s="154">
        <v>2</v>
      </c>
      <c r="BG12" s="153">
        <v>0</v>
      </c>
      <c r="BH12" s="153">
        <v>2</v>
      </c>
      <c r="BI12" s="152">
        <v>0</v>
      </c>
      <c r="BJ12" s="43">
        <f aca="true" t="shared" si="6" ref="BJ12:BM23">IF(COUNT(AX12,BB12,BF12),SUM(AX12,BB12,BF12),"")</f>
        <v>3</v>
      </c>
      <c r="BK12" s="51">
        <f t="shared" si="6"/>
        <v>1</v>
      </c>
      <c r="BL12" s="197">
        <f t="shared" si="6"/>
        <v>3</v>
      </c>
      <c r="BM12" s="198">
        <f t="shared" si="6"/>
        <v>2</v>
      </c>
      <c r="BN12" s="56">
        <f aca="true" t="shared" si="7" ref="BN12:BQ23">SUM(N12,AD12,AT12,BJ12)</f>
        <v>5</v>
      </c>
      <c r="BO12" s="57">
        <f t="shared" si="7"/>
        <v>14</v>
      </c>
      <c r="BP12" s="209">
        <f t="shared" si="7"/>
        <v>5</v>
      </c>
      <c r="BQ12" s="210">
        <f t="shared" si="7"/>
        <v>15</v>
      </c>
    </row>
    <row r="13" spans="1:69" ht="16.5" customHeight="1">
      <c r="A13" s="80" t="s">
        <v>14</v>
      </c>
      <c r="B13" s="151">
        <v>0</v>
      </c>
      <c r="C13" s="152">
        <v>1</v>
      </c>
      <c r="D13" s="153">
        <v>0</v>
      </c>
      <c r="E13" s="138">
        <v>1</v>
      </c>
      <c r="F13" s="154">
        <v>0</v>
      </c>
      <c r="G13" s="153">
        <v>3</v>
      </c>
      <c r="H13" s="153">
        <v>0</v>
      </c>
      <c r="I13" s="155">
        <v>3</v>
      </c>
      <c r="J13" s="154">
        <v>2</v>
      </c>
      <c r="K13" s="153">
        <v>0</v>
      </c>
      <c r="L13" s="153">
        <v>3</v>
      </c>
      <c r="M13" s="152">
        <v>2</v>
      </c>
      <c r="N13" s="43">
        <f t="shared" si="0"/>
        <v>2</v>
      </c>
      <c r="O13" s="44">
        <f t="shared" si="0"/>
        <v>4</v>
      </c>
      <c r="P13" s="191">
        <f t="shared" si="0"/>
        <v>3</v>
      </c>
      <c r="Q13" s="192">
        <f t="shared" si="0"/>
        <v>6</v>
      </c>
      <c r="R13" s="151">
        <v>0</v>
      </c>
      <c r="S13" s="152">
        <v>0</v>
      </c>
      <c r="T13" s="153">
        <v>0</v>
      </c>
      <c r="U13" s="138">
        <v>0</v>
      </c>
      <c r="V13" s="154">
        <v>0</v>
      </c>
      <c r="W13" s="153">
        <v>2</v>
      </c>
      <c r="X13" s="153">
        <v>0</v>
      </c>
      <c r="Y13" s="155">
        <v>3</v>
      </c>
      <c r="Z13" s="154">
        <v>0</v>
      </c>
      <c r="AA13" s="153">
        <v>1</v>
      </c>
      <c r="AB13" s="153">
        <v>0</v>
      </c>
      <c r="AC13" s="152">
        <v>1</v>
      </c>
      <c r="AD13" s="47">
        <f t="shared" si="1"/>
        <v>0</v>
      </c>
      <c r="AE13" s="48">
        <f t="shared" si="1"/>
        <v>3</v>
      </c>
      <c r="AF13" s="195">
        <f t="shared" si="1"/>
        <v>0</v>
      </c>
      <c r="AG13" s="196">
        <f t="shared" si="1"/>
        <v>4</v>
      </c>
      <c r="AH13" s="151">
        <v>1</v>
      </c>
      <c r="AI13" s="152">
        <v>1</v>
      </c>
      <c r="AJ13" s="153">
        <v>1</v>
      </c>
      <c r="AK13" s="138">
        <v>1</v>
      </c>
      <c r="AL13" s="154">
        <v>0</v>
      </c>
      <c r="AM13" s="153">
        <v>1</v>
      </c>
      <c r="AN13" s="153">
        <v>0</v>
      </c>
      <c r="AO13" s="155">
        <v>1</v>
      </c>
      <c r="AP13" s="154">
        <v>0</v>
      </c>
      <c r="AQ13" s="153">
        <v>0</v>
      </c>
      <c r="AR13" s="153">
        <v>0</v>
      </c>
      <c r="AS13" s="152">
        <v>0</v>
      </c>
      <c r="AT13" s="47">
        <f t="shared" si="5"/>
        <v>1</v>
      </c>
      <c r="AU13" s="48">
        <f t="shared" si="5"/>
        <v>2</v>
      </c>
      <c r="AV13" s="195">
        <f t="shared" si="5"/>
        <v>1</v>
      </c>
      <c r="AW13" s="196">
        <f t="shared" si="5"/>
        <v>2</v>
      </c>
      <c r="AX13" s="151">
        <v>1</v>
      </c>
      <c r="AY13" s="152">
        <v>0</v>
      </c>
      <c r="AZ13" s="153">
        <v>1</v>
      </c>
      <c r="BA13" s="138">
        <v>1</v>
      </c>
      <c r="BB13" s="154">
        <v>0</v>
      </c>
      <c r="BC13" s="153">
        <v>0</v>
      </c>
      <c r="BD13" s="153">
        <v>0</v>
      </c>
      <c r="BE13" s="155">
        <v>0</v>
      </c>
      <c r="BF13" s="154">
        <v>2</v>
      </c>
      <c r="BG13" s="153">
        <v>0</v>
      </c>
      <c r="BH13" s="153">
        <v>2</v>
      </c>
      <c r="BI13" s="152">
        <v>0</v>
      </c>
      <c r="BJ13" s="43">
        <f t="shared" si="6"/>
        <v>3</v>
      </c>
      <c r="BK13" s="51">
        <f t="shared" si="6"/>
        <v>0</v>
      </c>
      <c r="BL13" s="197">
        <f t="shared" si="6"/>
        <v>3</v>
      </c>
      <c r="BM13" s="198">
        <f t="shared" si="6"/>
        <v>1</v>
      </c>
      <c r="BN13" s="56">
        <f t="shared" si="7"/>
        <v>6</v>
      </c>
      <c r="BO13" s="57">
        <f t="shared" si="7"/>
        <v>9</v>
      </c>
      <c r="BP13" s="209">
        <f t="shared" si="7"/>
        <v>7</v>
      </c>
      <c r="BQ13" s="210">
        <f t="shared" si="7"/>
        <v>13</v>
      </c>
    </row>
    <row r="14" spans="1:71" ht="16.5" customHeight="1">
      <c r="A14" s="80" t="s">
        <v>173</v>
      </c>
      <c r="B14" s="151">
        <v>1</v>
      </c>
      <c r="C14" s="152">
        <v>2</v>
      </c>
      <c r="D14" s="153">
        <v>1</v>
      </c>
      <c r="E14" s="138">
        <v>2</v>
      </c>
      <c r="F14" s="154">
        <v>0</v>
      </c>
      <c r="G14" s="153">
        <v>1</v>
      </c>
      <c r="H14" s="153">
        <v>0</v>
      </c>
      <c r="I14" s="155">
        <v>1</v>
      </c>
      <c r="J14" s="154">
        <v>1</v>
      </c>
      <c r="K14" s="153">
        <v>0</v>
      </c>
      <c r="L14" s="153">
        <v>2</v>
      </c>
      <c r="M14" s="152">
        <v>1</v>
      </c>
      <c r="N14" s="43">
        <f t="shared" si="0"/>
        <v>2</v>
      </c>
      <c r="O14" s="44">
        <f t="shared" si="0"/>
        <v>3</v>
      </c>
      <c r="P14" s="191">
        <f t="shared" si="0"/>
        <v>3</v>
      </c>
      <c r="Q14" s="192">
        <f t="shared" si="0"/>
        <v>4</v>
      </c>
      <c r="R14" s="151">
        <v>0</v>
      </c>
      <c r="S14" s="152">
        <v>0</v>
      </c>
      <c r="T14" s="153">
        <v>0</v>
      </c>
      <c r="U14" s="138">
        <v>0</v>
      </c>
      <c r="V14" s="154">
        <v>0</v>
      </c>
      <c r="W14" s="153">
        <v>1</v>
      </c>
      <c r="X14" s="153">
        <v>0</v>
      </c>
      <c r="Y14" s="155">
        <v>1</v>
      </c>
      <c r="Z14" s="154">
        <v>0</v>
      </c>
      <c r="AA14" s="153">
        <v>2</v>
      </c>
      <c r="AB14" s="153">
        <v>0</v>
      </c>
      <c r="AC14" s="152">
        <v>2</v>
      </c>
      <c r="AD14" s="47">
        <f t="shared" si="1"/>
        <v>0</v>
      </c>
      <c r="AE14" s="51">
        <f t="shared" si="1"/>
        <v>3</v>
      </c>
      <c r="AF14" s="197">
        <f t="shared" si="1"/>
        <v>0</v>
      </c>
      <c r="AG14" s="198">
        <f t="shared" si="1"/>
        <v>3</v>
      </c>
      <c r="AH14" s="151">
        <v>0</v>
      </c>
      <c r="AI14" s="152">
        <v>0</v>
      </c>
      <c r="AJ14" s="153">
        <v>0</v>
      </c>
      <c r="AK14" s="138">
        <v>0</v>
      </c>
      <c r="AL14" s="154">
        <v>0</v>
      </c>
      <c r="AM14" s="153">
        <v>2</v>
      </c>
      <c r="AN14" s="153">
        <v>0</v>
      </c>
      <c r="AO14" s="155">
        <v>2</v>
      </c>
      <c r="AP14" s="154">
        <v>0</v>
      </c>
      <c r="AQ14" s="153">
        <v>0</v>
      </c>
      <c r="AR14" s="153">
        <v>0</v>
      </c>
      <c r="AS14" s="152">
        <v>0</v>
      </c>
      <c r="AT14" s="47">
        <f t="shared" si="5"/>
        <v>0</v>
      </c>
      <c r="AU14" s="48">
        <f t="shared" si="5"/>
        <v>2</v>
      </c>
      <c r="AV14" s="195">
        <f t="shared" si="5"/>
        <v>0</v>
      </c>
      <c r="AW14" s="196">
        <f t="shared" si="5"/>
        <v>2</v>
      </c>
      <c r="AX14" s="151">
        <v>0</v>
      </c>
      <c r="AY14" s="152">
        <v>1</v>
      </c>
      <c r="AZ14" s="153">
        <v>0</v>
      </c>
      <c r="BA14" s="138">
        <v>1</v>
      </c>
      <c r="BB14" s="154">
        <v>0</v>
      </c>
      <c r="BC14" s="153">
        <v>0</v>
      </c>
      <c r="BD14" s="153">
        <v>0</v>
      </c>
      <c r="BE14" s="155">
        <v>0</v>
      </c>
      <c r="BF14" s="154">
        <v>0</v>
      </c>
      <c r="BG14" s="153">
        <v>1</v>
      </c>
      <c r="BH14" s="153">
        <v>0</v>
      </c>
      <c r="BI14" s="152">
        <v>1</v>
      </c>
      <c r="BJ14" s="43">
        <f t="shared" si="6"/>
        <v>0</v>
      </c>
      <c r="BK14" s="51">
        <f t="shared" si="6"/>
        <v>2</v>
      </c>
      <c r="BL14" s="197">
        <f t="shared" si="6"/>
        <v>0</v>
      </c>
      <c r="BM14" s="198">
        <f t="shared" si="6"/>
        <v>2</v>
      </c>
      <c r="BN14" s="56">
        <f t="shared" si="7"/>
        <v>2</v>
      </c>
      <c r="BO14" s="57">
        <f t="shared" si="7"/>
        <v>10</v>
      </c>
      <c r="BP14" s="209">
        <f t="shared" si="7"/>
        <v>3</v>
      </c>
      <c r="BQ14" s="210">
        <f t="shared" si="7"/>
        <v>11</v>
      </c>
      <c r="BS14" s="6"/>
    </row>
    <row r="15" spans="1:71" ht="16.5" customHeight="1">
      <c r="A15" s="26" t="s">
        <v>37</v>
      </c>
      <c r="B15" s="151">
        <v>0</v>
      </c>
      <c r="C15" s="152">
        <v>0</v>
      </c>
      <c r="D15" s="153">
        <v>0</v>
      </c>
      <c r="E15" s="138">
        <v>0</v>
      </c>
      <c r="F15" s="154">
        <v>0</v>
      </c>
      <c r="G15" s="153">
        <v>1</v>
      </c>
      <c r="H15" s="153">
        <v>0</v>
      </c>
      <c r="I15" s="155">
        <v>1</v>
      </c>
      <c r="J15" s="154">
        <v>0</v>
      </c>
      <c r="K15" s="153">
        <v>0</v>
      </c>
      <c r="L15" s="153">
        <v>0</v>
      </c>
      <c r="M15" s="152">
        <v>0</v>
      </c>
      <c r="N15" s="43">
        <f t="shared" si="0"/>
        <v>0</v>
      </c>
      <c r="O15" s="44">
        <f t="shared" si="0"/>
        <v>1</v>
      </c>
      <c r="P15" s="191">
        <f t="shared" si="0"/>
        <v>0</v>
      </c>
      <c r="Q15" s="192">
        <f t="shared" si="0"/>
        <v>1</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1</v>
      </c>
      <c r="BP15" s="209">
        <f t="shared" si="7"/>
        <v>0</v>
      </c>
      <c r="BQ15" s="210">
        <f t="shared" si="7"/>
        <v>1</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1</v>
      </c>
      <c r="X16" s="153">
        <v>0</v>
      </c>
      <c r="Y16" s="155">
        <v>1</v>
      </c>
      <c r="Z16" s="154">
        <v>0</v>
      </c>
      <c r="AA16" s="153">
        <v>0</v>
      </c>
      <c r="AB16" s="153">
        <v>0</v>
      </c>
      <c r="AC16" s="152">
        <v>0</v>
      </c>
      <c r="AD16" s="47">
        <f t="shared" si="1"/>
        <v>0</v>
      </c>
      <c r="AE16" s="51">
        <f t="shared" si="1"/>
        <v>1</v>
      </c>
      <c r="AF16" s="197">
        <f t="shared" si="1"/>
        <v>0</v>
      </c>
      <c r="AG16" s="198">
        <f t="shared" si="1"/>
        <v>1</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1</v>
      </c>
      <c r="BP16" s="209">
        <f t="shared" si="7"/>
        <v>0</v>
      </c>
      <c r="BQ16" s="210">
        <f t="shared" si="7"/>
        <v>1</v>
      </c>
      <c r="BS16" s="6"/>
    </row>
    <row r="17" spans="1:71" ht="16.5" customHeight="1">
      <c r="A17" s="26" t="s">
        <v>38</v>
      </c>
      <c r="B17" s="151">
        <v>1</v>
      </c>
      <c r="C17" s="152">
        <v>2</v>
      </c>
      <c r="D17" s="153">
        <v>1</v>
      </c>
      <c r="E17" s="138">
        <v>2</v>
      </c>
      <c r="F17" s="154">
        <v>0</v>
      </c>
      <c r="G17" s="153">
        <v>0</v>
      </c>
      <c r="H17" s="153">
        <v>0</v>
      </c>
      <c r="I17" s="155">
        <v>0</v>
      </c>
      <c r="J17" s="154">
        <v>1</v>
      </c>
      <c r="K17" s="153">
        <v>0</v>
      </c>
      <c r="L17" s="153">
        <v>2</v>
      </c>
      <c r="M17" s="152">
        <v>1</v>
      </c>
      <c r="N17" s="43">
        <f t="shared" si="0"/>
        <v>2</v>
      </c>
      <c r="O17" s="44">
        <f t="shared" si="0"/>
        <v>2</v>
      </c>
      <c r="P17" s="191">
        <f t="shared" si="0"/>
        <v>3</v>
      </c>
      <c r="Q17" s="192">
        <f t="shared" si="0"/>
        <v>3</v>
      </c>
      <c r="R17" s="151">
        <v>0</v>
      </c>
      <c r="S17" s="152">
        <v>0</v>
      </c>
      <c r="T17" s="153">
        <v>0</v>
      </c>
      <c r="U17" s="138">
        <v>0</v>
      </c>
      <c r="V17" s="154">
        <v>0</v>
      </c>
      <c r="W17" s="153">
        <v>0</v>
      </c>
      <c r="X17" s="153">
        <v>0</v>
      </c>
      <c r="Y17" s="155">
        <v>0</v>
      </c>
      <c r="Z17" s="154">
        <v>0</v>
      </c>
      <c r="AA17" s="153">
        <v>2</v>
      </c>
      <c r="AB17" s="153">
        <v>0</v>
      </c>
      <c r="AC17" s="152">
        <v>2</v>
      </c>
      <c r="AD17" s="47">
        <f t="shared" si="1"/>
        <v>0</v>
      </c>
      <c r="AE17" s="48">
        <f t="shared" si="1"/>
        <v>2</v>
      </c>
      <c r="AF17" s="195">
        <f t="shared" si="1"/>
        <v>0</v>
      </c>
      <c r="AG17" s="196">
        <f t="shared" si="1"/>
        <v>2</v>
      </c>
      <c r="AH17" s="151">
        <v>0</v>
      </c>
      <c r="AI17" s="152">
        <v>0</v>
      </c>
      <c r="AJ17" s="153">
        <v>0</v>
      </c>
      <c r="AK17" s="138">
        <v>0</v>
      </c>
      <c r="AL17" s="154">
        <v>0</v>
      </c>
      <c r="AM17" s="153">
        <v>2</v>
      </c>
      <c r="AN17" s="153">
        <v>0</v>
      </c>
      <c r="AO17" s="155">
        <v>2</v>
      </c>
      <c r="AP17" s="154">
        <v>0</v>
      </c>
      <c r="AQ17" s="153">
        <v>0</v>
      </c>
      <c r="AR17" s="153">
        <v>0</v>
      </c>
      <c r="AS17" s="152">
        <v>0</v>
      </c>
      <c r="AT17" s="47">
        <f t="shared" si="5"/>
        <v>0</v>
      </c>
      <c r="AU17" s="48">
        <f t="shared" si="5"/>
        <v>2</v>
      </c>
      <c r="AV17" s="195">
        <f t="shared" si="5"/>
        <v>0</v>
      </c>
      <c r="AW17" s="196">
        <f t="shared" si="5"/>
        <v>2</v>
      </c>
      <c r="AX17" s="151">
        <v>0</v>
      </c>
      <c r="AY17" s="152">
        <v>1</v>
      </c>
      <c r="AZ17" s="153">
        <v>0</v>
      </c>
      <c r="BA17" s="138">
        <v>1</v>
      </c>
      <c r="BB17" s="154">
        <v>0</v>
      </c>
      <c r="BC17" s="153">
        <v>0</v>
      </c>
      <c r="BD17" s="153">
        <v>0</v>
      </c>
      <c r="BE17" s="155">
        <v>0</v>
      </c>
      <c r="BF17" s="154">
        <v>0</v>
      </c>
      <c r="BG17" s="153">
        <v>1</v>
      </c>
      <c r="BH17" s="153">
        <v>0</v>
      </c>
      <c r="BI17" s="152">
        <v>1</v>
      </c>
      <c r="BJ17" s="43">
        <f t="shared" si="6"/>
        <v>0</v>
      </c>
      <c r="BK17" s="51">
        <f t="shared" si="6"/>
        <v>2</v>
      </c>
      <c r="BL17" s="197">
        <f t="shared" si="6"/>
        <v>0</v>
      </c>
      <c r="BM17" s="198">
        <f t="shared" si="6"/>
        <v>2</v>
      </c>
      <c r="BN17" s="56">
        <f t="shared" si="7"/>
        <v>2</v>
      </c>
      <c r="BO17" s="57">
        <f t="shared" si="7"/>
        <v>8</v>
      </c>
      <c r="BP17" s="209">
        <f t="shared" si="7"/>
        <v>3</v>
      </c>
      <c r="BQ17" s="210">
        <f t="shared" si="7"/>
        <v>9</v>
      </c>
      <c r="BS17" s="6"/>
    </row>
    <row r="18" spans="1:71" ht="17.25" customHeight="1">
      <c r="A18" s="80" t="s">
        <v>175</v>
      </c>
      <c r="B18" s="151">
        <v>0</v>
      </c>
      <c r="C18" s="152">
        <v>1</v>
      </c>
      <c r="D18" s="153">
        <v>0</v>
      </c>
      <c r="E18" s="138">
        <v>1</v>
      </c>
      <c r="F18" s="154">
        <v>0</v>
      </c>
      <c r="G18" s="153">
        <v>0</v>
      </c>
      <c r="H18" s="153">
        <v>0</v>
      </c>
      <c r="I18" s="155">
        <v>0</v>
      </c>
      <c r="J18" s="154">
        <v>0</v>
      </c>
      <c r="K18" s="153">
        <v>0</v>
      </c>
      <c r="L18" s="153">
        <v>0</v>
      </c>
      <c r="M18" s="152">
        <v>0</v>
      </c>
      <c r="N18" s="43">
        <f t="shared" si="0"/>
        <v>0</v>
      </c>
      <c r="O18" s="44">
        <f t="shared" si="0"/>
        <v>1</v>
      </c>
      <c r="P18" s="191">
        <f t="shared" si="0"/>
        <v>0</v>
      </c>
      <c r="Q18" s="192">
        <f t="shared" si="0"/>
        <v>1</v>
      </c>
      <c r="R18" s="151">
        <v>0</v>
      </c>
      <c r="S18" s="152">
        <v>0</v>
      </c>
      <c r="T18" s="153">
        <v>0</v>
      </c>
      <c r="U18" s="138">
        <v>0</v>
      </c>
      <c r="V18" s="154">
        <v>0</v>
      </c>
      <c r="W18" s="153">
        <v>0</v>
      </c>
      <c r="X18" s="153">
        <v>0</v>
      </c>
      <c r="Y18" s="155">
        <v>0</v>
      </c>
      <c r="Z18" s="154">
        <v>0</v>
      </c>
      <c r="AA18" s="153">
        <v>1</v>
      </c>
      <c r="AB18" s="153">
        <v>0</v>
      </c>
      <c r="AC18" s="152">
        <v>1</v>
      </c>
      <c r="AD18" s="47">
        <f t="shared" si="1"/>
        <v>0</v>
      </c>
      <c r="AE18" s="48">
        <f t="shared" si="1"/>
        <v>1</v>
      </c>
      <c r="AF18" s="195">
        <f t="shared" si="1"/>
        <v>0</v>
      </c>
      <c r="AG18" s="196">
        <f t="shared" si="1"/>
        <v>1</v>
      </c>
      <c r="AH18" s="151">
        <v>0</v>
      </c>
      <c r="AI18" s="152">
        <v>0</v>
      </c>
      <c r="AJ18" s="153">
        <v>0</v>
      </c>
      <c r="AK18" s="138">
        <v>0</v>
      </c>
      <c r="AL18" s="154">
        <v>0</v>
      </c>
      <c r="AM18" s="153">
        <v>2</v>
      </c>
      <c r="AN18" s="153">
        <v>0</v>
      </c>
      <c r="AO18" s="155">
        <v>2</v>
      </c>
      <c r="AP18" s="154">
        <v>0</v>
      </c>
      <c r="AQ18" s="153">
        <v>0</v>
      </c>
      <c r="AR18" s="153">
        <v>0</v>
      </c>
      <c r="AS18" s="152">
        <v>0</v>
      </c>
      <c r="AT18" s="47">
        <f t="shared" si="5"/>
        <v>0</v>
      </c>
      <c r="AU18" s="48">
        <f t="shared" si="5"/>
        <v>2</v>
      </c>
      <c r="AV18" s="195">
        <f t="shared" si="5"/>
        <v>0</v>
      </c>
      <c r="AW18" s="196">
        <f t="shared" si="5"/>
        <v>2</v>
      </c>
      <c r="AX18" s="151">
        <v>0</v>
      </c>
      <c r="AY18" s="152">
        <v>1</v>
      </c>
      <c r="AZ18" s="153">
        <v>0</v>
      </c>
      <c r="BA18" s="138">
        <v>1</v>
      </c>
      <c r="BB18" s="154">
        <v>0</v>
      </c>
      <c r="BC18" s="153">
        <v>0</v>
      </c>
      <c r="BD18" s="153">
        <v>0</v>
      </c>
      <c r="BE18" s="155">
        <v>0</v>
      </c>
      <c r="BF18" s="154">
        <v>0</v>
      </c>
      <c r="BG18" s="153">
        <v>1</v>
      </c>
      <c r="BH18" s="153">
        <v>0</v>
      </c>
      <c r="BI18" s="152">
        <v>1</v>
      </c>
      <c r="BJ18" s="43">
        <f t="shared" si="6"/>
        <v>0</v>
      </c>
      <c r="BK18" s="51">
        <f t="shared" si="6"/>
        <v>2</v>
      </c>
      <c r="BL18" s="197">
        <f t="shared" si="6"/>
        <v>0</v>
      </c>
      <c r="BM18" s="198">
        <f t="shared" si="6"/>
        <v>2</v>
      </c>
      <c r="BN18" s="56">
        <f t="shared" si="7"/>
        <v>0</v>
      </c>
      <c r="BO18" s="57">
        <f t="shared" si="7"/>
        <v>6</v>
      </c>
      <c r="BP18" s="209">
        <f t="shared" si="7"/>
        <v>0</v>
      </c>
      <c r="BQ18" s="210">
        <f t="shared" si="7"/>
        <v>6</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1</v>
      </c>
      <c r="D21" s="153">
        <v>0</v>
      </c>
      <c r="E21" s="138">
        <v>1</v>
      </c>
      <c r="F21" s="154">
        <v>0</v>
      </c>
      <c r="G21" s="153">
        <v>0</v>
      </c>
      <c r="H21" s="153">
        <v>0</v>
      </c>
      <c r="I21" s="155">
        <v>0</v>
      </c>
      <c r="J21" s="154">
        <v>0</v>
      </c>
      <c r="K21" s="153">
        <v>0</v>
      </c>
      <c r="L21" s="153">
        <v>0</v>
      </c>
      <c r="M21" s="152">
        <v>0</v>
      </c>
      <c r="N21" s="43">
        <f t="shared" si="0"/>
        <v>0</v>
      </c>
      <c r="O21" s="44">
        <f t="shared" si="0"/>
        <v>1</v>
      </c>
      <c r="P21" s="191">
        <f t="shared" si="0"/>
        <v>0</v>
      </c>
      <c r="Q21" s="192">
        <f t="shared" si="0"/>
        <v>1</v>
      </c>
      <c r="R21" s="151">
        <v>0</v>
      </c>
      <c r="S21" s="152">
        <v>0</v>
      </c>
      <c r="T21" s="153">
        <v>0</v>
      </c>
      <c r="U21" s="138">
        <v>0</v>
      </c>
      <c r="V21" s="154">
        <v>0</v>
      </c>
      <c r="W21" s="153">
        <v>0</v>
      </c>
      <c r="X21" s="153">
        <v>0</v>
      </c>
      <c r="Y21" s="155">
        <v>0</v>
      </c>
      <c r="Z21" s="154">
        <v>0</v>
      </c>
      <c r="AA21" s="153">
        <v>1</v>
      </c>
      <c r="AB21" s="153">
        <v>0</v>
      </c>
      <c r="AC21" s="152">
        <v>1</v>
      </c>
      <c r="AD21" s="47">
        <f t="shared" si="1"/>
        <v>0</v>
      </c>
      <c r="AE21" s="48">
        <f t="shared" si="1"/>
        <v>1</v>
      </c>
      <c r="AF21" s="195">
        <f t="shared" si="1"/>
        <v>0</v>
      </c>
      <c r="AG21" s="196">
        <f t="shared" si="1"/>
        <v>1</v>
      </c>
      <c r="AH21" s="151">
        <v>0</v>
      </c>
      <c r="AI21" s="152">
        <v>0</v>
      </c>
      <c r="AJ21" s="153">
        <v>0</v>
      </c>
      <c r="AK21" s="138">
        <v>0</v>
      </c>
      <c r="AL21" s="154">
        <v>0</v>
      </c>
      <c r="AM21" s="153">
        <v>2</v>
      </c>
      <c r="AN21" s="153">
        <v>0</v>
      </c>
      <c r="AO21" s="155">
        <v>2</v>
      </c>
      <c r="AP21" s="154">
        <v>0</v>
      </c>
      <c r="AQ21" s="153">
        <v>0</v>
      </c>
      <c r="AR21" s="153">
        <v>0</v>
      </c>
      <c r="AS21" s="152">
        <v>0</v>
      </c>
      <c r="AT21" s="47">
        <f t="shared" si="5"/>
        <v>0</v>
      </c>
      <c r="AU21" s="48">
        <f t="shared" si="5"/>
        <v>2</v>
      </c>
      <c r="AV21" s="195">
        <f t="shared" si="5"/>
        <v>0</v>
      </c>
      <c r="AW21" s="196">
        <f t="shared" si="5"/>
        <v>2</v>
      </c>
      <c r="AX21" s="151">
        <v>0</v>
      </c>
      <c r="AY21" s="152">
        <v>1</v>
      </c>
      <c r="AZ21" s="153">
        <v>0</v>
      </c>
      <c r="BA21" s="138">
        <v>1</v>
      </c>
      <c r="BB21" s="154">
        <v>0</v>
      </c>
      <c r="BC21" s="153">
        <v>0</v>
      </c>
      <c r="BD21" s="153">
        <v>0</v>
      </c>
      <c r="BE21" s="155">
        <v>0</v>
      </c>
      <c r="BF21" s="154">
        <v>0</v>
      </c>
      <c r="BG21" s="153">
        <v>1</v>
      </c>
      <c r="BH21" s="153">
        <v>0</v>
      </c>
      <c r="BI21" s="152">
        <v>1</v>
      </c>
      <c r="BJ21" s="43">
        <f t="shared" si="6"/>
        <v>0</v>
      </c>
      <c r="BK21" s="51">
        <f t="shared" si="6"/>
        <v>2</v>
      </c>
      <c r="BL21" s="197">
        <f t="shared" si="6"/>
        <v>0</v>
      </c>
      <c r="BM21" s="198">
        <f t="shared" si="6"/>
        <v>2</v>
      </c>
      <c r="BN21" s="56">
        <f t="shared" si="7"/>
        <v>0</v>
      </c>
      <c r="BO21" s="57">
        <f t="shared" si="7"/>
        <v>6</v>
      </c>
      <c r="BP21" s="209">
        <f t="shared" si="7"/>
        <v>0</v>
      </c>
      <c r="BQ21" s="210">
        <f t="shared" si="7"/>
        <v>6</v>
      </c>
      <c r="BS21" s="6"/>
    </row>
    <row r="22" spans="1:71" ht="16.5" customHeight="1">
      <c r="A22" s="80" t="s">
        <v>11</v>
      </c>
      <c r="B22" s="151">
        <v>1</v>
      </c>
      <c r="C22" s="152">
        <v>1</v>
      </c>
      <c r="D22" s="153">
        <v>1</v>
      </c>
      <c r="E22" s="138">
        <v>1</v>
      </c>
      <c r="F22" s="154">
        <v>0</v>
      </c>
      <c r="G22" s="153">
        <v>1</v>
      </c>
      <c r="H22" s="153">
        <v>0</v>
      </c>
      <c r="I22" s="155">
        <v>1</v>
      </c>
      <c r="J22" s="154">
        <v>0</v>
      </c>
      <c r="K22" s="153">
        <v>1</v>
      </c>
      <c r="L22" s="153">
        <v>0</v>
      </c>
      <c r="M22" s="152">
        <v>1</v>
      </c>
      <c r="N22" s="43">
        <f t="shared" si="0"/>
        <v>1</v>
      </c>
      <c r="O22" s="44">
        <f t="shared" si="0"/>
        <v>3</v>
      </c>
      <c r="P22" s="191">
        <f t="shared" si="0"/>
        <v>1</v>
      </c>
      <c r="Q22" s="192">
        <f t="shared" si="0"/>
        <v>3</v>
      </c>
      <c r="R22" s="151">
        <v>0</v>
      </c>
      <c r="S22" s="152">
        <v>0</v>
      </c>
      <c r="T22" s="153">
        <v>0</v>
      </c>
      <c r="U22" s="138">
        <v>0</v>
      </c>
      <c r="V22" s="154">
        <v>0</v>
      </c>
      <c r="W22" s="153">
        <v>2</v>
      </c>
      <c r="X22" s="153">
        <v>0</v>
      </c>
      <c r="Y22" s="155">
        <v>2</v>
      </c>
      <c r="Z22" s="154">
        <v>0</v>
      </c>
      <c r="AA22" s="153">
        <v>0</v>
      </c>
      <c r="AB22" s="153">
        <v>0</v>
      </c>
      <c r="AC22" s="152">
        <v>0</v>
      </c>
      <c r="AD22" s="47">
        <f t="shared" si="1"/>
        <v>0</v>
      </c>
      <c r="AE22" s="51">
        <f t="shared" si="1"/>
        <v>2</v>
      </c>
      <c r="AF22" s="197">
        <f t="shared" si="1"/>
        <v>0</v>
      </c>
      <c r="AG22" s="198">
        <f t="shared" si="1"/>
        <v>2</v>
      </c>
      <c r="AH22" s="151">
        <v>1</v>
      </c>
      <c r="AI22" s="152">
        <v>0</v>
      </c>
      <c r="AJ22" s="153">
        <v>1</v>
      </c>
      <c r="AK22" s="138">
        <v>0</v>
      </c>
      <c r="AL22" s="154">
        <v>0</v>
      </c>
      <c r="AM22" s="153">
        <v>0</v>
      </c>
      <c r="AN22" s="153">
        <v>0</v>
      </c>
      <c r="AO22" s="155">
        <v>0</v>
      </c>
      <c r="AP22" s="154">
        <v>0</v>
      </c>
      <c r="AQ22" s="153">
        <v>0</v>
      </c>
      <c r="AR22" s="153">
        <v>0</v>
      </c>
      <c r="AS22" s="152">
        <v>0</v>
      </c>
      <c r="AT22" s="47">
        <f t="shared" si="5"/>
        <v>1</v>
      </c>
      <c r="AU22" s="48">
        <f t="shared" si="5"/>
        <v>0</v>
      </c>
      <c r="AV22" s="195">
        <f t="shared" si="5"/>
        <v>1</v>
      </c>
      <c r="AW22" s="196">
        <f t="shared" si="5"/>
        <v>0</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2</v>
      </c>
      <c r="BO22" s="57">
        <f t="shared" si="7"/>
        <v>5</v>
      </c>
      <c r="BP22" s="209">
        <f t="shared" si="7"/>
        <v>2</v>
      </c>
      <c r="BQ22" s="210">
        <f t="shared" si="7"/>
        <v>5</v>
      </c>
      <c r="BS22" s="6"/>
    </row>
    <row r="23" spans="1:69" ht="16.5" customHeight="1" thickBot="1">
      <c r="A23" s="27" t="s">
        <v>90</v>
      </c>
      <c r="B23" s="156">
        <v>1</v>
      </c>
      <c r="C23" s="157">
        <v>1</v>
      </c>
      <c r="D23" s="158">
        <v>1</v>
      </c>
      <c r="E23" s="159">
        <v>1</v>
      </c>
      <c r="F23" s="160">
        <v>1</v>
      </c>
      <c r="G23" s="158">
        <v>0</v>
      </c>
      <c r="H23" s="158">
        <v>1</v>
      </c>
      <c r="I23" s="161">
        <v>0</v>
      </c>
      <c r="J23" s="160">
        <v>0</v>
      </c>
      <c r="K23" s="158">
        <v>0</v>
      </c>
      <c r="L23" s="158">
        <v>0</v>
      </c>
      <c r="M23" s="157">
        <v>0</v>
      </c>
      <c r="N23" s="45">
        <f t="shared" si="0"/>
        <v>2</v>
      </c>
      <c r="O23" s="46">
        <f t="shared" si="0"/>
        <v>1</v>
      </c>
      <c r="P23" s="193">
        <f t="shared" si="0"/>
        <v>2</v>
      </c>
      <c r="Q23" s="194">
        <f t="shared" si="0"/>
        <v>1</v>
      </c>
      <c r="R23" s="156">
        <v>0</v>
      </c>
      <c r="S23" s="157">
        <v>0</v>
      </c>
      <c r="T23" s="158">
        <v>0</v>
      </c>
      <c r="U23" s="159">
        <v>0</v>
      </c>
      <c r="V23" s="160">
        <v>0</v>
      </c>
      <c r="W23" s="158">
        <v>1</v>
      </c>
      <c r="X23" s="158">
        <v>0</v>
      </c>
      <c r="Y23" s="161">
        <v>1</v>
      </c>
      <c r="Z23" s="160">
        <v>0</v>
      </c>
      <c r="AA23" s="158">
        <v>1</v>
      </c>
      <c r="AB23" s="158">
        <v>0</v>
      </c>
      <c r="AC23" s="157">
        <v>1</v>
      </c>
      <c r="AD23" s="49">
        <f t="shared" si="1"/>
        <v>0</v>
      </c>
      <c r="AE23" s="50">
        <f t="shared" si="1"/>
        <v>2</v>
      </c>
      <c r="AF23" s="199">
        <f t="shared" si="1"/>
        <v>0</v>
      </c>
      <c r="AG23" s="200">
        <f t="shared" si="1"/>
        <v>2</v>
      </c>
      <c r="AH23" s="156">
        <v>0</v>
      </c>
      <c r="AI23" s="157">
        <v>1</v>
      </c>
      <c r="AJ23" s="158">
        <v>0</v>
      </c>
      <c r="AK23" s="159">
        <v>1</v>
      </c>
      <c r="AL23" s="160">
        <v>0</v>
      </c>
      <c r="AM23" s="158">
        <v>0</v>
      </c>
      <c r="AN23" s="158">
        <v>0</v>
      </c>
      <c r="AO23" s="161">
        <v>0</v>
      </c>
      <c r="AP23" s="160">
        <v>0</v>
      </c>
      <c r="AQ23" s="158">
        <v>0</v>
      </c>
      <c r="AR23" s="158">
        <v>0</v>
      </c>
      <c r="AS23" s="157">
        <v>0</v>
      </c>
      <c r="AT23" s="49">
        <f t="shared" si="5"/>
        <v>0</v>
      </c>
      <c r="AU23" s="50">
        <f t="shared" si="5"/>
        <v>1</v>
      </c>
      <c r="AV23" s="199">
        <f t="shared" si="5"/>
        <v>0</v>
      </c>
      <c r="AW23" s="200">
        <f t="shared" si="5"/>
        <v>1</v>
      </c>
      <c r="AX23" s="156">
        <v>0</v>
      </c>
      <c r="AY23" s="157">
        <v>1</v>
      </c>
      <c r="AZ23" s="158">
        <v>0</v>
      </c>
      <c r="BA23" s="159">
        <v>1</v>
      </c>
      <c r="BB23" s="160">
        <v>0</v>
      </c>
      <c r="BC23" s="158">
        <v>0</v>
      </c>
      <c r="BD23" s="158">
        <v>0</v>
      </c>
      <c r="BE23" s="161">
        <v>0</v>
      </c>
      <c r="BF23" s="160">
        <v>0</v>
      </c>
      <c r="BG23" s="158">
        <v>2</v>
      </c>
      <c r="BH23" s="158">
        <v>0</v>
      </c>
      <c r="BI23" s="157">
        <v>2</v>
      </c>
      <c r="BJ23" s="45">
        <f t="shared" si="6"/>
        <v>0</v>
      </c>
      <c r="BK23" s="58">
        <f t="shared" si="6"/>
        <v>3</v>
      </c>
      <c r="BL23" s="201">
        <f t="shared" si="6"/>
        <v>0</v>
      </c>
      <c r="BM23" s="202">
        <f t="shared" si="6"/>
        <v>3</v>
      </c>
      <c r="BN23" s="59">
        <f t="shared" si="7"/>
        <v>2</v>
      </c>
      <c r="BO23" s="60">
        <f t="shared" si="7"/>
        <v>7</v>
      </c>
      <c r="BP23" s="211">
        <f t="shared" si="7"/>
        <v>2</v>
      </c>
      <c r="BQ23" s="212">
        <f t="shared" si="7"/>
        <v>7</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1</v>
      </c>
      <c r="H25" s="147">
        <v>0</v>
      </c>
      <c r="I25" s="150">
        <v>1</v>
      </c>
      <c r="J25" s="149">
        <v>0</v>
      </c>
      <c r="K25" s="147">
        <v>0</v>
      </c>
      <c r="L25" s="147">
        <v>0</v>
      </c>
      <c r="M25" s="146">
        <v>0</v>
      </c>
      <c r="N25" s="41">
        <f aca="true" t="shared" si="8" ref="N25:N34">IF(COUNT(B25,F25,J25),SUM(B25,F25,J25),"")</f>
        <v>0</v>
      </c>
      <c r="O25" s="42">
        <f>IF(COUNT(C25,G25,K25),SUM(C25,G25,K25),"")</f>
        <v>1</v>
      </c>
      <c r="P25" s="189">
        <f aca="true" t="shared" si="9" ref="P25:P34">IF(COUNT(D25,H25,L25),SUM(D25,H25,L25),"")</f>
        <v>0</v>
      </c>
      <c r="Q25" s="190">
        <f>IF(COUNT(E25,I25,M25),SUM(E25,I25,M25),"")</f>
        <v>1</v>
      </c>
      <c r="R25" s="145">
        <v>0</v>
      </c>
      <c r="S25" s="146">
        <v>1</v>
      </c>
      <c r="T25" s="147">
        <v>0</v>
      </c>
      <c r="U25" s="148">
        <v>1</v>
      </c>
      <c r="V25" s="149">
        <v>0</v>
      </c>
      <c r="W25" s="147">
        <v>0</v>
      </c>
      <c r="X25" s="147">
        <v>0</v>
      </c>
      <c r="Y25" s="150">
        <v>0</v>
      </c>
      <c r="Z25" s="149">
        <v>0</v>
      </c>
      <c r="AA25" s="147">
        <v>0</v>
      </c>
      <c r="AB25" s="147">
        <v>0</v>
      </c>
      <c r="AC25" s="146">
        <v>0</v>
      </c>
      <c r="AD25" s="41">
        <f aca="true" t="shared" si="10" ref="AD25:AG34">IF(COUNT(R25,V25,Z25),SUM(R25,V25,Z25),"")</f>
        <v>0</v>
      </c>
      <c r="AE25" s="42">
        <f t="shared" si="10"/>
        <v>1</v>
      </c>
      <c r="AF25" s="189">
        <f t="shared" si="10"/>
        <v>0</v>
      </c>
      <c r="AG25" s="190">
        <f t="shared" si="10"/>
        <v>1</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0</v>
      </c>
      <c r="BO25" s="55">
        <f t="shared" si="13"/>
        <v>2</v>
      </c>
      <c r="BP25" s="207">
        <f t="shared" si="13"/>
        <v>0</v>
      </c>
      <c r="BQ25" s="208">
        <f t="shared" si="13"/>
        <v>2</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1</v>
      </c>
      <c r="C29" s="152" t="s">
        <v>211</v>
      </c>
      <c r="D29" s="153">
        <v>1</v>
      </c>
      <c r="E29" s="138" t="s">
        <v>211</v>
      </c>
      <c r="F29" s="154">
        <v>0</v>
      </c>
      <c r="G29" s="153" t="s">
        <v>211</v>
      </c>
      <c r="H29" s="153">
        <v>0</v>
      </c>
      <c r="I29" s="155" t="s">
        <v>211</v>
      </c>
      <c r="J29" s="154">
        <v>0</v>
      </c>
      <c r="K29" s="153" t="s">
        <v>211</v>
      </c>
      <c r="L29" s="153">
        <v>0</v>
      </c>
      <c r="M29" s="152" t="s">
        <v>211</v>
      </c>
      <c r="N29" s="43">
        <f t="shared" si="8"/>
        <v>1</v>
      </c>
      <c r="O29" s="44" t="s">
        <v>52</v>
      </c>
      <c r="P29" s="191">
        <f t="shared" si="9"/>
        <v>1</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1</v>
      </c>
      <c r="BO29" s="62" t="s">
        <v>52</v>
      </c>
      <c r="BP29" s="213">
        <f t="shared" si="13"/>
        <v>1</v>
      </c>
      <c r="BQ29" s="214" t="s">
        <v>52</v>
      </c>
    </row>
    <row r="30" spans="1:69" ht="16.5" customHeight="1">
      <c r="A30" s="80" t="s">
        <v>91</v>
      </c>
      <c r="B30" s="151">
        <v>0</v>
      </c>
      <c r="C30" s="152">
        <v>0</v>
      </c>
      <c r="D30" s="153">
        <v>0</v>
      </c>
      <c r="E30" s="138">
        <v>0</v>
      </c>
      <c r="F30" s="154">
        <v>0</v>
      </c>
      <c r="G30" s="153">
        <v>0</v>
      </c>
      <c r="H30" s="153">
        <v>0</v>
      </c>
      <c r="I30" s="155">
        <v>0</v>
      </c>
      <c r="J30" s="154">
        <v>1</v>
      </c>
      <c r="K30" s="153">
        <v>0</v>
      </c>
      <c r="L30" s="153">
        <v>1</v>
      </c>
      <c r="M30" s="152">
        <v>1</v>
      </c>
      <c r="N30" s="43">
        <f t="shared" si="8"/>
        <v>1</v>
      </c>
      <c r="O30" s="44">
        <f>IF(COUNT(C30,G30,K30),SUM(C30,G30,K30),"")</f>
        <v>0</v>
      </c>
      <c r="P30" s="191">
        <f t="shared" si="9"/>
        <v>1</v>
      </c>
      <c r="Q30" s="192">
        <f>IF(COUNT(E30,I30,M30),SUM(E30,I30,M30),"")</f>
        <v>1</v>
      </c>
      <c r="R30" s="151">
        <v>0</v>
      </c>
      <c r="S30" s="152">
        <v>1</v>
      </c>
      <c r="T30" s="153">
        <v>0</v>
      </c>
      <c r="U30" s="138">
        <v>1</v>
      </c>
      <c r="V30" s="154">
        <v>0</v>
      </c>
      <c r="W30" s="153">
        <v>1</v>
      </c>
      <c r="X30" s="153">
        <v>0</v>
      </c>
      <c r="Y30" s="155">
        <v>2</v>
      </c>
      <c r="Z30" s="154">
        <v>0</v>
      </c>
      <c r="AA30" s="153">
        <v>0</v>
      </c>
      <c r="AB30" s="153">
        <v>0</v>
      </c>
      <c r="AC30" s="152">
        <v>0</v>
      </c>
      <c r="AD30" s="47">
        <f t="shared" si="10"/>
        <v>0</v>
      </c>
      <c r="AE30" s="48">
        <f>IF(COUNT(S30,W30,AA30),SUM(S30,W30,AA30),"")</f>
        <v>2</v>
      </c>
      <c r="AF30" s="195">
        <f>IF(COUNT(T30,X30,AB30),SUM(T30,X30,AB30),"")</f>
        <v>0</v>
      </c>
      <c r="AG30" s="196">
        <f>IF(COUNT(U30,Y30,AC30),SUM(U30,Y30,AC30),"")</f>
        <v>3</v>
      </c>
      <c r="AH30" s="151">
        <v>0</v>
      </c>
      <c r="AI30" s="152">
        <v>0</v>
      </c>
      <c r="AJ30" s="153">
        <v>0</v>
      </c>
      <c r="AK30" s="138">
        <v>0</v>
      </c>
      <c r="AL30" s="154">
        <v>1</v>
      </c>
      <c r="AM30" s="153">
        <v>0</v>
      </c>
      <c r="AN30" s="153">
        <v>1</v>
      </c>
      <c r="AO30" s="155">
        <v>0</v>
      </c>
      <c r="AP30" s="154">
        <v>0</v>
      </c>
      <c r="AQ30" s="153">
        <v>0</v>
      </c>
      <c r="AR30" s="153">
        <v>0</v>
      </c>
      <c r="AS30" s="152">
        <v>0</v>
      </c>
      <c r="AT30" s="47">
        <f t="shared" si="14"/>
        <v>1</v>
      </c>
      <c r="AU30" s="48">
        <f>IF(COUNT(AI30,AM30,AQ30),SUM(AI30,AM30,AQ30),"")</f>
        <v>0</v>
      </c>
      <c r="AV30" s="195">
        <f t="shared" si="15"/>
        <v>1</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2</v>
      </c>
      <c r="BO30" s="62">
        <f>SUM(O30,AE30,AU30,BK30)</f>
        <v>2</v>
      </c>
      <c r="BP30" s="213">
        <f t="shared" si="13"/>
        <v>2</v>
      </c>
      <c r="BQ30" s="214">
        <f>SUM(Q30,AG30,AW30,BM30)</f>
        <v>4</v>
      </c>
    </row>
    <row r="31" spans="1:69" ht="16.5" customHeight="1">
      <c r="A31" s="80" t="s">
        <v>4</v>
      </c>
      <c r="B31" s="151">
        <v>0</v>
      </c>
      <c r="C31" s="152">
        <v>0</v>
      </c>
      <c r="D31" s="153">
        <v>0</v>
      </c>
      <c r="E31" s="138">
        <v>0</v>
      </c>
      <c r="F31" s="154">
        <v>0</v>
      </c>
      <c r="G31" s="153">
        <v>2</v>
      </c>
      <c r="H31" s="153">
        <v>0</v>
      </c>
      <c r="I31" s="155">
        <v>2</v>
      </c>
      <c r="J31" s="154">
        <v>0</v>
      </c>
      <c r="K31" s="153">
        <v>0</v>
      </c>
      <c r="L31" s="153">
        <v>0</v>
      </c>
      <c r="M31" s="152">
        <v>0</v>
      </c>
      <c r="N31" s="43">
        <f t="shared" si="8"/>
        <v>0</v>
      </c>
      <c r="O31" s="44">
        <f>IF(COUNT(C31,G31,K31),SUM(C31,G31,K31),"")</f>
        <v>2</v>
      </c>
      <c r="P31" s="191">
        <f t="shared" si="9"/>
        <v>0</v>
      </c>
      <c r="Q31" s="192">
        <f>IF(COUNT(E31,I31,M31),SUM(E31,I31,M31),"")</f>
        <v>2</v>
      </c>
      <c r="R31" s="151">
        <v>0</v>
      </c>
      <c r="S31" s="152">
        <v>1</v>
      </c>
      <c r="T31" s="153">
        <v>0</v>
      </c>
      <c r="U31" s="138">
        <v>1</v>
      </c>
      <c r="V31" s="154">
        <v>0</v>
      </c>
      <c r="W31" s="153">
        <v>2</v>
      </c>
      <c r="X31" s="153">
        <v>0</v>
      </c>
      <c r="Y31" s="155">
        <v>2</v>
      </c>
      <c r="Z31" s="154">
        <v>0</v>
      </c>
      <c r="AA31" s="153">
        <v>3</v>
      </c>
      <c r="AB31" s="153">
        <v>0</v>
      </c>
      <c r="AC31" s="152">
        <v>3</v>
      </c>
      <c r="AD31" s="47">
        <f t="shared" si="10"/>
        <v>0</v>
      </c>
      <c r="AE31" s="48">
        <f>IF(COUNT(S31,W31,AA31),SUM(S31,W31,AA31),"")</f>
        <v>6</v>
      </c>
      <c r="AF31" s="195">
        <f>IF(COUNT(T31,X31,AB31),SUM(T31,X31,AB31),"")</f>
        <v>0</v>
      </c>
      <c r="AG31" s="196">
        <f>IF(COUNT(U31,Y31,AC31),SUM(U31,Y31,AC31),"")</f>
        <v>6</v>
      </c>
      <c r="AH31" s="151">
        <v>0</v>
      </c>
      <c r="AI31" s="152">
        <v>1</v>
      </c>
      <c r="AJ31" s="153">
        <v>0</v>
      </c>
      <c r="AK31" s="138">
        <v>1</v>
      </c>
      <c r="AL31" s="154">
        <v>0</v>
      </c>
      <c r="AM31" s="153">
        <v>1</v>
      </c>
      <c r="AN31" s="153">
        <v>0</v>
      </c>
      <c r="AO31" s="155">
        <v>1</v>
      </c>
      <c r="AP31" s="154">
        <v>0</v>
      </c>
      <c r="AQ31" s="153">
        <v>0</v>
      </c>
      <c r="AR31" s="153">
        <v>0</v>
      </c>
      <c r="AS31" s="152">
        <v>0</v>
      </c>
      <c r="AT31" s="47">
        <f t="shared" si="14"/>
        <v>0</v>
      </c>
      <c r="AU31" s="48">
        <f>IF(COUNT(AI31,AM31,AQ31),SUM(AI31,AM31,AQ31),"")</f>
        <v>2</v>
      </c>
      <c r="AV31" s="195">
        <f t="shared" si="15"/>
        <v>0</v>
      </c>
      <c r="AW31" s="196">
        <f>IF(COUNT(AK31,AO31,AS31),SUM(AK31,AO31,AS31),"")</f>
        <v>2</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10</v>
      </c>
      <c r="BP31" s="213">
        <f t="shared" si="13"/>
        <v>0</v>
      </c>
      <c r="BQ31" s="214">
        <f>SUM(Q31,AG31,AW31,BM31)</f>
        <v>10</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1</v>
      </c>
      <c r="X32" s="153">
        <v>0</v>
      </c>
      <c r="Y32" s="155">
        <v>1</v>
      </c>
      <c r="Z32" s="154">
        <v>0</v>
      </c>
      <c r="AA32" s="153">
        <v>0</v>
      </c>
      <c r="AB32" s="153">
        <v>0</v>
      </c>
      <c r="AC32" s="152">
        <v>0</v>
      </c>
      <c r="AD32" s="47">
        <f t="shared" si="10"/>
        <v>0</v>
      </c>
      <c r="AE32" s="48">
        <f>IF(COUNT(S32,W32,AA32),SUM(S32,W32,AA32),"")</f>
        <v>1</v>
      </c>
      <c r="AF32" s="195">
        <f>IF(COUNT(T32,X32,AB32),SUM(T32,X32,AB32),"")</f>
        <v>0</v>
      </c>
      <c r="AG32" s="196">
        <f>IF(COUNT(U32,Y32,AC32),SUM(U32,Y32,AC32),"")</f>
        <v>1</v>
      </c>
      <c r="AH32" s="151">
        <v>0</v>
      </c>
      <c r="AI32" s="152">
        <v>0</v>
      </c>
      <c r="AJ32" s="153">
        <v>0</v>
      </c>
      <c r="AK32" s="138">
        <v>0</v>
      </c>
      <c r="AL32" s="154">
        <v>0</v>
      </c>
      <c r="AM32" s="153">
        <v>1</v>
      </c>
      <c r="AN32" s="153">
        <v>0</v>
      </c>
      <c r="AO32" s="155">
        <v>1</v>
      </c>
      <c r="AP32" s="154">
        <v>0</v>
      </c>
      <c r="AQ32" s="153">
        <v>0</v>
      </c>
      <c r="AR32" s="153">
        <v>0</v>
      </c>
      <c r="AS32" s="152">
        <v>0</v>
      </c>
      <c r="AT32" s="47">
        <f t="shared" si="14"/>
        <v>0</v>
      </c>
      <c r="AU32" s="48">
        <f>IF(COUNT(AI32,AM32,AQ32),SUM(AI32,AM32,AQ32),"")</f>
        <v>1</v>
      </c>
      <c r="AV32" s="195">
        <f t="shared" si="15"/>
        <v>0</v>
      </c>
      <c r="AW32" s="196">
        <f>IF(COUNT(AK32,AO32,AS32),SUM(AK32,AO32,AS32),"")</f>
        <v>1</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2</v>
      </c>
      <c r="BP32" s="213">
        <f t="shared" si="13"/>
        <v>0</v>
      </c>
      <c r="BQ32" s="214">
        <f>SUM(Q32,AG32,AW32,BM32)</f>
        <v>2</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1</v>
      </c>
      <c r="C34" s="152">
        <v>1</v>
      </c>
      <c r="D34" s="153">
        <v>1</v>
      </c>
      <c r="E34" s="138">
        <v>1</v>
      </c>
      <c r="F34" s="154">
        <v>0</v>
      </c>
      <c r="G34" s="153">
        <v>0</v>
      </c>
      <c r="H34" s="153">
        <v>0</v>
      </c>
      <c r="I34" s="155">
        <v>0</v>
      </c>
      <c r="J34" s="154">
        <v>0</v>
      </c>
      <c r="K34" s="153">
        <v>1</v>
      </c>
      <c r="L34" s="153">
        <v>0</v>
      </c>
      <c r="M34" s="152">
        <v>1</v>
      </c>
      <c r="N34" s="43">
        <f t="shared" si="8"/>
        <v>1</v>
      </c>
      <c r="O34" s="44">
        <f>IF(COUNT(C34,G34,K34),SUM(C34,G34,K34),"")</f>
        <v>2</v>
      </c>
      <c r="P34" s="191">
        <f t="shared" si="9"/>
        <v>1</v>
      </c>
      <c r="Q34" s="192">
        <f>IF(COUNT(E34,I34,M34),SUM(E34,I34,M34),"")</f>
        <v>2</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1</v>
      </c>
      <c r="BH34" s="153">
        <v>0</v>
      </c>
      <c r="BI34" s="152">
        <v>1</v>
      </c>
      <c r="BJ34" s="43">
        <f t="shared" si="16"/>
        <v>0</v>
      </c>
      <c r="BK34" s="48">
        <f>IF(COUNT(AY34,BC34,BG34),SUM(AY34,BC34,BG34),"")</f>
        <v>1</v>
      </c>
      <c r="BL34" s="195">
        <f t="shared" si="17"/>
        <v>0</v>
      </c>
      <c r="BM34" s="196">
        <f>IF(COUNT(BA34,BE34,BI34),SUM(BA34,BE34,BI34),"")</f>
        <v>1</v>
      </c>
      <c r="BN34" s="61">
        <f t="shared" si="13"/>
        <v>1</v>
      </c>
      <c r="BO34" s="62">
        <f>SUM(O34,AE34,AU34,BK34)</f>
        <v>3</v>
      </c>
      <c r="BP34" s="213">
        <f t="shared" si="13"/>
        <v>1</v>
      </c>
      <c r="BQ34" s="214">
        <f>SUM(Q34,AG34,AW34,BM34)</f>
        <v>3</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1</v>
      </c>
      <c r="H36" s="147">
        <v>0</v>
      </c>
      <c r="I36" s="150">
        <v>1</v>
      </c>
      <c r="J36" s="149">
        <v>0</v>
      </c>
      <c r="K36" s="147">
        <v>0</v>
      </c>
      <c r="L36" s="147">
        <v>0</v>
      </c>
      <c r="M36" s="146">
        <v>0</v>
      </c>
      <c r="N36" s="41">
        <f aca="true" t="shared" si="18" ref="N36:Q43">IF(COUNT(B36,F36,J36),SUM(B36,F36,J36),"")</f>
        <v>0</v>
      </c>
      <c r="O36" s="42">
        <f t="shared" si="18"/>
        <v>1</v>
      </c>
      <c r="P36" s="189">
        <f t="shared" si="18"/>
        <v>0</v>
      </c>
      <c r="Q36" s="190">
        <f t="shared" si="18"/>
        <v>1</v>
      </c>
      <c r="R36" s="145">
        <v>0</v>
      </c>
      <c r="S36" s="146">
        <v>0</v>
      </c>
      <c r="T36" s="147">
        <v>0</v>
      </c>
      <c r="U36" s="148">
        <v>0</v>
      </c>
      <c r="V36" s="149">
        <v>0</v>
      </c>
      <c r="W36" s="147">
        <v>0</v>
      </c>
      <c r="X36" s="147">
        <v>0</v>
      </c>
      <c r="Y36" s="150">
        <v>0</v>
      </c>
      <c r="Z36" s="149">
        <v>1</v>
      </c>
      <c r="AA36" s="147">
        <v>0</v>
      </c>
      <c r="AB36" s="147">
        <v>1</v>
      </c>
      <c r="AC36" s="146">
        <v>1</v>
      </c>
      <c r="AD36" s="41">
        <f aca="true" t="shared" si="19" ref="AD36:AG43">IF(COUNT(R36,V36,Z36),SUM(R36,V36,Z36),"")</f>
        <v>1</v>
      </c>
      <c r="AE36" s="42">
        <f t="shared" si="19"/>
        <v>0</v>
      </c>
      <c r="AF36" s="189">
        <f t="shared" si="19"/>
        <v>1</v>
      </c>
      <c r="AG36" s="190">
        <f t="shared" si="19"/>
        <v>1</v>
      </c>
      <c r="AH36" s="145">
        <v>0</v>
      </c>
      <c r="AI36" s="146">
        <v>0</v>
      </c>
      <c r="AJ36" s="147">
        <v>0</v>
      </c>
      <c r="AK36" s="148">
        <v>0</v>
      </c>
      <c r="AL36" s="149">
        <v>1</v>
      </c>
      <c r="AM36" s="147">
        <v>0</v>
      </c>
      <c r="AN36" s="147">
        <v>1</v>
      </c>
      <c r="AO36" s="150">
        <v>0</v>
      </c>
      <c r="AP36" s="149">
        <v>0</v>
      </c>
      <c r="AQ36" s="147">
        <v>0</v>
      </c>
      <c r="AR36" s="147">
        <v>0</v>
      </c>
      <c r="AS36" s="146">
        <v>0</v>
      </c>
      <c r="AT36" s="41">
        <f aca="true" t="shared" si="20" ref="AT36:AW43">IF(COUNT(AH36,AL36,AP36),SUM(AH36,AL36,AP36),"")</f>
        <v>1</v>
      </c>
      <c r="AU36" s="42">
        <f t="shared" si="20"/>
        <v>0</v>
      </c>
      <c r="AV36" s="189">
        <f t="shared" si="20"/>
        <v>1</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2</v>
      </c>
      <c r="BO36" s="55">
        <f t="shared" si="22"/>
        <v>1</v>
      </c>
      <c r="BP36" s="207">
        <f t="shared" si="22"/>
        <v>2</v>
      </c>
      <c r="BQ36" s="208">
        <f t="shared" si="22"/>
        <v>2</v>
      </c>
    </row>
    <row r="37" spans="1:69" ht="16.5" customHeight="1">
      <c r="A37" s="80" t="s">
        <v>40</v>
      </c>
      <c r="B37" s="151">
        <v>0</v>
      </c>
      <c r="C37" s="152">
        <v>0</v>
      </c>
      <c r="D37" s="153">
        <v>0</v>
      </c>
      <c r="E37" s="138">
        <v>0</v>
      </c>
      <c r="F37" s="154">
        <v>0</v>
      </c>
      <c r="G37" s="153">
        <v>0</v>
      </c>
      <c r="H37" s="153">
        <v>0</v>
      </c>
      <c r="I37" s="155">
        <v>0</v>
      </c>
      <c r="J37" s="154">
        <v>0</v>
      </c>
      <c r="K37" s="153">
        <v>1</v>
      </c>
      <c r="L37" s="153">
        <v>0</v>
      </c>
      <c r="M37" s="152">
        <v>1</v>
      </c>
      <c r="N37" s="47">
        <f t="shared" si="18"/>
        <v>0</v>
      </c>
      <c r="O37" s="48">
        <f t="shared" si="18"/>
        <v>1</v>
      </c>
      <c r="P37" s="195">
        <f t="shared" si="18"/>
        <v>0</v>
      </c>
      <c r="Q37" s="196">
        <f t="shared" si="18"/>
        <v>1</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1</v>
      </c>
      <c r="AI37" s="152">
        <v>0</v>
      </c>
      <c r="AJ37" s="153">
        <v>1</v>
      </c>
      <c r="AK37" s="138">
        <v>0</v>
      </c>
      <c r="AL37" s="154">
        <v>0</v>
      </c>
      <c r="AM37" s="153">
        <v>0</v>
      </c>
      <c r="AN37" s="153">
        <v>0</v>
      </c>
      <c r="AO37" s="155">
        <v>0</v>
      </c>
      <c r="AP37" s="154">
        <v>0</v>
      </c>
      <c r="AQ37" s="153">
        <v>0</v>
      </c>
      <c r="AR37" s="153">
        <v>0</v>
      </c>
      <c r="AS37" s="152">
        <v>0</v>
      </c>
      <c r="AT37" s="47">
        <f t="shared" si="20"/>
        <v>1</v>
      </c>
      <c r="AU37" s="48">
        <f t="shared" si="20"/>
        <v>0</v>
      </c>
      <c r="AV37" s="195">
        <f t="shared" si="20"/>
        <v>1</v>
      </c>
      <c r="AW37" s="196">
        <f t="shared" si="20"/>
        <v>0</v>
      </c>
      <c r="AX37" s="151">
        <v>0</v>
      </c>
      <c r="AY37" s="152">
        <v>0</v>
      </c>
      <c r="AZ37" s="153">
        <v>0</v>
      </c>
      <c r="BA37" s="138">
        <v>0</v>
      </c>
      <c r="BB37" s="154">
        <v>0</v>
      </c>
      <c r="BC37" s="153">
        <v>0</v>
      </c>
      <c r="BD37" s="153">
        <v>0</v>
      </c>
      <c r="BE37" s="155">
        <v>0</v>
      </c>
      <c r="BF37" s="154">
        <v>1</v>
      </c>
      <c r="BG37" s="153">
        <v>0</v>
      </c>
      <c r="BH37" s="153">
        <v>1</v>
      </c>
      <c r="BI37" s="152">
        <v>0</v>
      </c>
      <c r="BJ37" s="47">
        <f t="shared" si="21"/>
        <v>1</v>
      </c>
      <c r="BK37" s="48">
        <f t="shared" si="21"/>
        <v>0</v>
      </c>
      <c r="BL37" s="195">
        <f t="shared" si="21"/>
        <v>1</v>
      </c>
      <c r="BM37" s="196">
        <f t="shared" si="21"/>
        <v>0</v>
      </c>
      <c r="BN37" s="61">
        <f t="shared" si="22"/>
        <v>2</v>
      </c>
      <c r="BO37" s="62">
        <f t="shared" si="22"/>
        <v>1</v>
      </c>
      <c r="BP37" s="213">
        <f t="shared" si="22"/>
        <v>2</v>
      </c>
      <c r="BQ37" s="214">
        <f t="shared" si="22"/>
        <v>1</v>
      </c>
    </row>
    <row r="38" spans="1:69" ht="16.5" customHeight="1">
      <c r="A38" s="80" t="s">
        <v>12</v>
      </c>
      <c r="B38" s="151">
        <v>0</v>
      </c>
      <c r="C38" s="152">
        <v>0</v>
      </c>
      <c r="D38" s="153">
        <v>0</v>
      </c>
      <c r="E38" s="138">
        <v>0</v>
      </c>
      <c r="F38" s="154">
        <v>0</v>
      </c>
      <c r="G38" s="153">
        <v>0</v>
      </c>
      <c r="H38" s="153">
        <v>0</v>
      </c>
      <c r="I38" s="155">
        <v>0</v>
      </c>
      <c r="J38" s="154">
        <v>0</v>
      </c>
      <c r="K38" s="153">
        <v>1</v>
      </c>
      <c r="L38" s="153">
        <v>0</v>
      </c>
      <c r="M38" s="152">
        <v>1</v>
      </c>
      <c r="N38" s="47">
        <f t="shared" si="18"/>
        <v>0</v>
      </c>
      <c r="O38" s="48">
        <f t="shared" si="18"/>
        <v>1</v>
      </c>
      <c r="P38" s="195">
        <f t="shared" si="18"/>
        <v>0</v>
      </c>
      <c r="Q38" s="196">
        <f t="shared" si="18"/>
        <v>1</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1</v>
      </c>
      <c r="BP38" s="213">
        <f t="shared" si="22"/>
        <v>0</v>
      </c>
      <c r="BQ38" s="214">
        <f t="shared" si="22"/>
        <v>1</v>
      </c>
    </row>
    <row r="39" spans="1:69" ht="16.5" customHeight="1">
      <c r="A39" s="80" t="s">
        <v>7</v>
      </c>
      <c r="B39" s="151">
        <v>0</v>
      </c>
      <c r="C39" s="152">
        <v>0</v>
      </c>
      <c r="D39" s="153">
        <v>0</v>
      </c>
      <c r="E39" s="138">
        <v>0</v>
      </c>
      <c r="F39" s="154">
        <v>1</v>
      </c>
      <c r="G39" s="153">
        <v>0</v>
      </c>
      <c r="H39" s="153">
        <v>1</v>
      </c>
      <c r="I39" s="155">
        <v>0</v>
      </c>
      <c r="J39" s="154">
        <v>0</v>
      </c>
      <c r="K39" s="153">
        <v>0</v>
      </c>
      <c r="L39" s="153">
        <v>0</v>
      </c>
      <c r="M39" s="152">
        <v>0</v>
      </c>
      <c r="N39" s="47">
        <f t="shared" si="18"/>
        <v>1</v>
      </c>
      <c r="O39" s="48">
        <f t="shared" si="18"/>
        <v>0</v>
      </c>
      <c r="P39" s="195">
        <f t="shared" si="18"/>
        <v>1</v>
      </c>
      <c r="Q39" s="196">
        <f t="shared" si="18"/>
        <v>0</v>
      </c>
      <c r="R39" s="151">
        <v>0</v>
      </c>
      <c r="S39" s="152">
        <v>0</v>
      </c>
      <c r="T39" s="153">
        <v>0</v>
      </c>
      <c r="U39" s="138">
        <v>0</v>
      </c>
      <c r="V39" s="154">
        <v>0</v>
      </c>
      <c r="W39" s="153">
        <v>0</v>
      </c>
      <c r="X39" s="153">
        <v>0</v>
      </c>
      <c r="Y39" s="155">
        <v>0</v>
      </c>
      <c r="Z39" s="154">
        <v>0</v>
      </c>
      <c r="AA39" s="153">
        <v>1</v>
      </c>
      <c r="AB39" s="153">
        <v>0</v>
      </c>
      <c r="AC39" s="152">
        <v>1</v>
      </c>
      <c r="AD39" s="47">
        <f t="shared" si="19"/>
        <v>0</v>
      </c>
      <c r="AE39" s="48">
        <f t="shared" si="19"/>
        <v>1</v>
      </c>
      <c r="AF39" s="195">
        <f t="shared" si="19"/>
        <v>0</v>
      </c>
      <c r="AG39" s="196">
        <f t="shared" si="19"/>
        <v>1</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1</v>
      </c>
      <c r="BO39" s="62">
        <f t="shared" si="22"/>
        <v>1</v>
      </c>
      <c r="BP39" s="213">
        <f t="shared" si="22"/>
        <v>1</v>
      </c>
      <c r="BQ39" s="214">
        <f t="shared" si="22"/>
        <v>1</v>
      </c>
    </row>
    <row r="40" spans="1:69" ht="16.5" customHeight="1">
      <c r="A40" s="80" t="s">
        <v>8</v>
      </c>
      <c r="B40" s="151">
        <v>0</v>
      </c>
      <c r="C40" s="152">
        <v>0</v>
      </c>
      <c r="D40" s="153">
        <v>0</v>
      </c>
      <c r="E40" s="138">
        <v>0</v>
      </c>
      <c r="F40" s="154">
        <v>0</v>
      </c>
      <c r="G40" s="153">
        <v>1</v>
      </c>
      <c r="H40" s="153">
        <v>0</v>
      </c>
      <c r="I40" s="155">
        <v>1</v>
      </c>
      <c r="J40" s="154">
        <v>0</v>
      </c>
      <c r="K40" s="153">
        <v>0</v>
      </c>
      <c r="L40" s="153">
        <v>0</v>
      </c>
      <c r="M40" s="152">
        <v>0</v>
      </c>
      <c r="N40" s="47">
        <f t="shared" si="18"/>
        <v>0</v>
      </c>
      <c r="O40" s="48">
        <f t="shared" si="18"/>
        <v>1</v>
      </c>
      <c r="P40" s="195">
        <f t="shared" si="18"/>
        <v>0</v>
      </c>
      <c r="Q40" s="196">
        <f t="shared" si="18"/>
        <v>1</v>
      </c>
      <c r="R40" s="151">
        <v>0</v>
      </c>
      <c r="S40" s="152">
        <v>0</v>
      </c>
      <c r="T40" s="153">
        <v>0</v>
      </c>
      <c r="U40" s="138">
        <v>0</v>
      </c>
      <c r="V40" s="154">
        <v>0</v>
      </c>
      <c r="W40" s="153">
        <v>0</v>
      </c>
      <c r="X40" s="153">
        <v>0</v>
      </c>
      <c r="Y40" s="155">
        <v>0</v>
      </c>
      <c r="Z40" s="154">
        <v>1</v>
      </c>
      <c r="AA40" s="153">
        <v>0</v>
      </c>
      <c r="AB40" s="153">
        <v>1</v>
      </c>
      <c r="AC40" s="152">
        <v>1</v>
      </c>
      <c r="AD40" s="43">
        <f t="shared" si="19"/>
        <v>1</v>
      </c>
      <c r="AE40" s="44">
        <f t="shared" si="19"/>
        <v>0</v>
      </c>
      <c r="AF40" s="191">
        <f t="shared" si="19"/>
        <v>1</v>
      </c>
      <c r="AG40" s="192">
        <f t="shared" si="19"/>
        <v>1</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1</v>
      </c>
      <c r="BO40" s="62">
        <f t="shared" si="22"/>
        <v>1</v>
      </c>
      <c r="BP40" s="213">
        <f t="shared" si="22"/>
        <v>1</v>
      </c>
      <c r="BQ40" s="214">
        <f t="shared" si="22"/>
        <v>2</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1</v>
      </c>
      <c r="L42" s="153">
        <v>0</v>
      </c>
      <c r="M42" s="152">
        <v>1</v>
      </c>
      <c r="N42" s="47">
        <f t="shared" si="18"/>
        <v>0</v>
      </c>
      <c r="O42" s="48">
        <f t="shared" si="18"/>
        <v>1</v>
      </c>
      <c r="P42" s="195">
        <f t="shared" si="18"/>
        <v>0</v>
      </c>
      <c r="Q42" s="196">
        <f t="shared" si="18"/>
        <v>1</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1</v>
      </c>
      <c r="BP42" s="213">
        <f t="shared" si="22"/>
        <v>0</v>
      </c>
      <c r="BQ42" s="214">
        <f t="shared" si="22"/>
        <v>1</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211</v>
      </c>
      <c r="D45" s="164">
        <v>1</v>
      </c>
      <c r="E45" s="165" t="s">
        <v>211</v>
      </c>
      <c r="F45" s="166">
        <v>1</v>
      </c>
      <c r="G45" s="164" t="s">
        <v>211</v>
      </c>
      <c r="H45" s="164">
        <v>1</v>
      </c>
      <c r="I45" s="167" t="s">
        <v>211</v>
      </c>
      <c r="J45" s="166">
        <v>1</v>
      </c>
      <c r="K45" s="164" t="s">
        <v>211</v>
      </c>
      <c r="L45" s="164">
        <v>1</v>
      </c>
      <c r="M45" s="163" t="s">
        <v>211</v>
      </c>
      <c r="N45" s="41">
        <f aca="true" t="shared" si="23" ref="N45:N50">IF(COUNT(B45,F45,J45),SUM(B45,F45,J45),"")</f>
        <v>3</v>
      </c>
      <c r="O45" s="42" t="s">
        <v>52</v>
      </c>
      <c r="P45" s="189">
        <f aca="true" t="shared" si="24" ref="P45:P50">IF(COUNT(D45,H45,L45),SUM(D45,H45,L45),"")</f>
        <v>3</v>
      </c>
      <c r="Q45" s="190" t="s">
        <v>52</v>
      </c>
      <c r="R45" s="162">
        <v>0</v>
      </c>
      <c r="S45" s="163" t="s">
        <v>211</v>
      </c>
      <c r="T45" s="164">
        <v>0</v>
      </c>
      <c r="U45" s="165" t="s">
        <v>211</v>
      </c>
      <c r="V45" s="166">
        <v>1</v>
      </c>
      <c r="W45" s="164" t="s">
        <v>211</v>
      </c>
      <c r="X45" s="164">
        <v>1</v>
      </c>
      <c r="Y45" s="167" t="s">
        <v>211</v>
      </c>
      <c r="Z45" s="166">
        <v>0</v>
      </c>
      <c r="AA45" s="164" t="s">
        <v>211</v>
      </c>
      <c r="AB45" s="164">
        <v>0</v>
      </c>
      <c r="AC45" s="163" t="s">
        <v>211</v>
      </c>
      <c r="AD45" s="41">
        <f aca="true" t="shared" si="25" ref="AD45:AD50">IF(COUNT(R45,V45,Z45),SUM(R45,V45,Z45),"")</f>
        <v>1</v>
      </c>
      <c r="AE45" s="42" t="s">
        <v>52</v>
      </c>
      <c r="AF45" s="189">
        <f aca="true" t="shared" si="26" ref="AF45:AF50">IF(COUNT(T45,X45,AB45),SUM(T45,X45,AB45),"")</f>
        <v>1</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1</v>
      </c>
      <c r="BG45" s="164" t="s">
        <v>211</v>
      </c>
      <c r="BH45" s="164">
        <v>1</v>
      </c>
      <c r="BI45" s="163" t="s">
        <v>211</v>
      </c>
      <c r="BJ45" s="41">
        <f aca="true" t="shared" si="29" ref="BJ45:BJ50">IF(COUNT(AX45,BB45,BF45),SUM(AX45,BB45,BF45),"")</f>
        <v>1</v>
      </c>
      <c r="BK45" s="42" t="s">
        <v>52</v>
      </c>
      <c r="BL45" s="189">
        <f aca="true" t="shared" si="30" ref="BL45:BL50">IF(COUNT(AZ45,BD45,BH45),SUM(AZ45,BD45,BH45),"")</f>
        <v>1</v>
      </c>
      <c r="BM45" s="190" t="s">
        <v>52</v>
      </c>
      <c r="BN45" s="56">
        <f aca="true" t="shared" si="31" ref="BN45:BN50">SUM(N45,AD45,AT45,BJ45)</f>
        <v>5</v>
      </c>
      <c r="BO45" s="57" t="s">
        <v>52</v>
      </c>
      <c r="BP45" s="209">
        <f aca="true" t="shared" si="32" ref="BP45:BP50">SUM(P45,AF45,AV45,BL45)</f>
        <v>5</v>
      </c>
      <c r="BQ45" s="210" t="s">
        <v>52</v>
      </c>
    </row>
    <row r="46" spans="1:69" ht="16.5" customHeight="1">
      <c r="A46" s="80" t="s">
        <v>95</v>
      </c>
      <c r="B46" s="162">
        <v>0</v>
      </c>
      <c r="C46" s="163" t="s">
        <v>211</v>
      </c>
      <c r="D46" s="164">
        <v>0</v>
      </c>
      <c r="E46" s="165" t="s">
        <v>211</v>
      </c>
      <c r="F46" s="166">
        <v>0</v>
      </c>
      <c r="G46" s="164" t="s">
        <v>211</v>
      </c>
      <c r="H46" s="164">
        <v>0</v>
      </c>
      <c r="I46" s="167" t="s">
        <v>211</v>
      </c>
      <c r="J46" s="166">
        <v>1</v>
      </c>
      <c r="K46" s="164" t="s">
        <v>211</v>
      </c>
      <c r="L46" s="164">
        <v>2</v>
      </c>
      <c r="M46" s="163" t="s">
        <v>211</v>
      </c>
      <c r="N46" s="43">
        <f t="shared" si="23"/>
        <v>1</v>
      </c>
      <c r="O46" s="44" t="s">
        <v>52</v>
      </c>
      <c r="P46" s="191">
        <f t="shared" si="24"/>
        <v>2</v>
      </c>
      <c r="Q46" s="192" t="s">
        <v>52</v>
      </c>
      <c r="R46" s="162">
        <v>0</v>
      </c>
      <c r="S46" s="163" t="s">
        <v>211</v>
      </c>
      <c r="T46" s="164">
        <v>0</v>
      </c>
      <c r="U46" s="165" t="s">
        <v>211</v>
      </c>
      <c r="V46" s="166">
        <v>0</v>
      </c>
      <c r="W46" s="164" t="s">
        <v>211</v>
      </c>
      <c r="X46" s="164">
        <v>0</v>
      </c>
      <c r="Y46" s="167" t="s">
        <v>211</v>
      </c>
      <c r="Z46" s="166">
        <v>1</v>
      </c>
      <c r="AA46" s="164" t="s">
        <v>211</v>
      </c>
      <c r="AB46" s="164">
        <v>1</v>
      </c>
      <c r="AC46" s="163" t="s">
        <v>211</v>
      </c>
      <c r="AD46" s="43">
        <f t="shared" si="25"/>
        <v>1</v>
      </c>
      <c r="AE46" s="44" t="s">
        <v>52</v>
      </c>
      <c r="AF46" s="191">
        <f t="shared" si="26"/>
        <v>1</v>
      </c>
      <c r="AG46" s="192" t="s">
        <v>52</v>
      </c>
      <c r="AH46" s="162">
        <v>1</v>
      </c>
      <c r="AI46" s="163" t="s">
        <v>211</v>
      </c>
      <c r="AJ46" s="164">
        <v>1</v>
      </c>
      <c r="AK46" s="165" t="s">
        <v>211</v>
      </c>
      <c r="AL46" s="166">
        <v>1</v>
      </c>
      <c r="AM46" s="164" t="s">
        <v>211</v>
      </c>
      <c r="AN46" s="164">
        <v>1</v>
      </c>
      <c r="AO46" s="167" t="s">
        <v>211</v>
      </c>
      <c r="AP46" s="166">
        <v>0</v>
      </c>
      <c r="AQ46" s="164" t="s">
        <v>211</v>
      </c>
      <c r="AR46" s="164">
        <v>0</v>
      </c>
      <c r="AS46" s="163" t="s">
        <v>211</v>
      </c>
      <c r="AT46" s="43">
        <f t="shared" si="27"/>
        <v>2</v>
      </c>
      <c r="AU46" s="44" t="s">
        <v>52</v>
      </c>
      <c r="AV46" s="191">
        <f t="shared" si="28"/>
        <v>2</v>
      </c>
      <c r="AW46" s="192" t="s">
        <v>52</v>
      </c>
      <c r="AX46" s="162">
        <v>1</v>
      </c>
      <c r="AY46" s="163" t="s">
        <v>211</v>
      </c>
      <c r="AZ46" s="164">
        <v>1</v>
      </c>
      <c r="BA46" s="165" t="s">
        <v>211</v>
      </c>
      <c r="BB46" s="166">
        <v>0</v>
      </c>
      <c r="BC46" s="164" t="s">
        <v>211</v>
      </c>
      <c r="BD46" s="164">
        <v>0</v>
      </c>
      <c r="BE46" s="167" t="s">
        <v>211</v>
      </c>
      <c r="BF46" s="166">
        <v>1</v>
      </c>
      <c r="BG46" s="164" t="s">
        <v>211</v>
      </c>
      <c r="BH46" s="164">
        <v>1</v>
      </c>
      <c r="BI46" s="163" t="s">
        <v>211</v>
      </c>
      <c r="BJ46" s="43">
        <f t="shared" si="29"/>
        <v>2</v>
      </c>
      <c r="BK46" s="44" t="s">
        <v>52</v>
      </c>
      <c r="BL46" s="191">
        <f t="shared" si="30"/>
        <v>2</v>
      </c>
      <c r="BM46" s="192" t="s">
        <v>52</v>
      </c>
      <c r="BN46" s="56">
        <f t="shared" si="31"/>
        <v>6</v>
      </c>
      <c r="BO46" s="62" t="s">
        <v>52</v>
      </c>
      <c r="BP46" s="209">
        <f t="shared" si="32"/>
        <v>7</v>
      </c>
      <c r="BQ46" s="214" t="s">
        <v>52</v>
      </c>
    </row>
    <row r="47" spans="1:69" ht="16.5" customHeight="1">
      <c r="A47" s="28" t="s">
        <v>181</v>
      </c>
      <c r="B47" s="162">
        <v>0</v>
      </c>
      <c r="C47" s="163">
        <v>0</v>
      </c>
      <c r="D47" s="164">
        <v>0</v>
      </c>
      <c r="E47" s="165">
        <v>0</v>
      </c>
      <c r="F47" s="166">
        <v>1</v>
      </c>
      <c r="G47" s="164">
        <v>2</v>
      </c>
      <c r="H47" s="164">
        <v>1</v>
      </c>
      <c r="I47" s="167">
        <v>2</v>
      </c>
      <c r="J47" s="166">
        <v>2</v>
      </c>
      <c r="K47" s="164">
        <v>2</v>
      </c>
      <c r="L47" s="164">
        <v>3</v>
      </c>
      <c r="M47" s="163">
        <v>4</v>
      </c>
      <c r="N47" s="43">
        <f t="shared" si="23"/>
        <v>3</v>
      </c>
      <c r="O47" s="44">
        <f>IF(COUNT(C47,G47,K47),SUM(C47,G47,K47),"")</f>
        <v>4</v>
      </c>
      <c r="P47" s="191">
        <f t="shared" si="24"/>
        <v>4</v>
      </c>
      <c r="Q47" s="192">
        <f>IF(COUNT(E47,I47,M47),SUM(E47,I47,M47),"")</f>
        <v>6</v>
      </c>
      <c r="R47" s="162">
        <v>0</v>
      </c>
      <c r="S47" s="163">
        <v>3</v>
      </c>
      <c r="T47" s="164">
        <v>0</v>
      </c>
      <c r="U47" s="165">
        <v>3</v>
      </c>
      <c r="V47" s="166">
        <v>1</v>
      </c>
      <c r="W47" s="164">
        <v>2</v>
      </c>
      <c r="X47" s="164">
        <v>1</v>
      </c>
      <c r="Y47" s="167">
        <v>2</v>
      </c>
      <c r="Z47" s="166">
        <v>1</v>
      </c>
      <c r="AA47" s="164">
        <v>1</v>
      </c>
      <c r="AB47" s="164">
        <v>1</v>
      </c>
      <c r="AC47" s="163">
        <v>2</v>
      </c>
      <c r="AD47" s="43">
        <f t="shared" si="25"/>
        <v>2</v>
      </c>
      <c r="AE47" s="44">
        <f>IF(COUNT(S47,W47,AA47),SUM(S47,W47,AA47),"")</f>
        <v>6</v>
      </c>
      <c r="AF47" s="191">
        <f t="shared" si="26"/>
        <v>2</v>
      </c>
      <c r="AG47" s="192">
        <f>IF(COUNT(U47,Y47,AC47),SUM(U47,Y47,AC47),"")</f>
        <v>7</v>
      </c>
      <c r="AH47" s="162">
        <v>0</v>
      </c>
      <c r="AI47" s="163">
        <v>0</v>
      </c>
      <c r="AJ47" s="164">
        <v>0</v>
      </c>
      <c r="AK47" s="165">
        <v>0</v>
      </c>
      <c r="AL47" s="166">
        <v>1</v>
      </c>
      <c r="AM47" s="164">
        <v>2</v>
      </c>
      <c r="AN47" s="164">
        <v>1</v>
      </c>
      <c r="AO47" s="167">
        <v>2</v>
      </c>
      <c r="AP47" s="166">
        <v>0</v>
      </c>
      <c r="AQ47" s="164">
        <v>0</v>
      </c>
      <c r="AR47" s="164">
        <v>0</v>
      </c>
      <c r="AS47" s="163">
        <v>0</v>
      </c>
      <c r="AT47" s="43">
        <f t="shared" si="27"/>
        <v>1</v>
      </c>
      <c r="AU47" s="44">
        <f>IF(COUNT(AI47,AM47,AQ47),SUM(AI47,AM47,AQ47),"")</f>
        <v>2</v>
      </c>
      <c r="AV47" s="191">
        <f t="shared" si="28"/>
        <v>1</v>
      </c>
      <c r="AW47" s="192">
        <f>IF(COUNT(AK47,AO47,AS47),SUM(AK47,AO47,AS47),"")</f>
        <v>2</v>
      </c>
      <c r="AX47" s="162">
        <v>0</v>
      </c>
      <c r="AY47" s="163">
        <v>2</v>
      </c>
      <c r="AZ47" s="164">
        <v>0</v>
      </c>
      <c r="BA47" s="165">
        <v>2</v>
      </c>
      <c r="BB47" s="166">
        <v>0</v>
      </c>
      <c r="BC47" s="164">
        <v>0</v>
      </c>
      <c r="BD47" s="164">
        <v>0</v>
      </c>
      <c r="BE47" s="167">
        <v>0</v>
      </c>
      <c r="BF47" s="166">
        <v>2</v>
      </c>
      <c r="BG47" s="164">
        <v>1</v>
      </c>
      <c r="BH47" s="164">
        <v>2</v>
      </c>
      <c r="BI47" s="163">
        <v>1</v>
      </c>
      <c r="BJ47" s="43">
        <f t="shared" si="29"/>
        <v>2</v>
      </c>
      <c r="BK47" s="44">
        <f>IF(COUNT(AY47,BC47,BG47),SUM(AY47,BC47,BG47),"")</f>
        <v>3</v>
      </c>
      <c r="BL47" s="191">
        <f t="shared" si="30"/>
        <v>2</v>
      </c>
      <c r="BM47" s="192">
        <f>IF(COUNT(BA47,BE47,BI47),SUM(BA47,BE47,BI47),"")</f>
        <v>3</v>
      </c>
      <c r="BN47" s="56">
        <f t="shared" si="31"/>
        <v>8</v>
      </c>
      <c r="BO47" s="57">
        <f>SUM(O47,AE47,AU47,BK47)</f>
        <v>15</v>
      </c>
      <c r="BP47" s="209">
        <f t="shared" si="32"/>
        <v>9</v>
      </c>
      <c r="BQ47" s="210">
        <f>SUM(Q47,AG47,AW47,BM47)</f>
        <v>18</v>
      </c>
    </row>
    <row r="48" spans="1:69" ht="16.5" customHeight="1">
      <c r="A48" s="26" t="s">
        <v>61</v>
      </c>
      <c r="B48" s="162">
        <v>0</v>
      </c>
      <c r="C48" s="163">
        <v>1</v>
      </c>
      <c r="D48" s="164">
        <v>0</v>
      </c>
      <c r="E48" s="165">
        <v>1</v>
      </c>
      <c r="F48" s="166">
        <v>0</v>
      </c>
      <c r="G48" s="164">
        <v>2</v>
      </c>
      <c r="H48" s="164">
        <v>0</v>
      </c>
      <c r="I48" s="167">
        <v>2</v>
      </c>
      <c r="J48" s="166">
        <v>0</v>
      </c>
      <c r="K48" s="164">
        <v>1</v>
      </c>
      <c r="L48" s="164">
        <v>0</v>
      </c>
      <c r="M48" s="163">
        <v>1</v>
      </c>
      <c r="N48" s="43">
        <f t="shared" si="23"/>
        <v>0</v>
      </c>
      <c r="O48" s="44">
        <f>IF(COUNT(C48,G48,K48),SUM(C48,G48,K48),"")</f>
        <v>4</v>
      </c>
      <c r="P48" s="191">
        <f t="shared" si="24"/>
        <v>0</v>
      </c>
      <c r="Q48" s="192">
        <f>IF(COUNT(E48,I48,M48),SUM(E48,I48,M48),"")</f>
        <v>4</v>
      </c>
      <c r="R48" s="162">
        <v>0</v>
      </c>
      <c r="S48" s="163">
        <v>0</v>
      </c>
      <c r="T48" s="164">
        <v>0</v>
      </c>
      <c r="U48" s="165">
        <v>0</v>
      </c>
      <c r="V48" s="166">
        <v>0</v>
      </c>
      <c r="W48" s="164">
        <v>1</v>
      </c>
      <c r="X48" s="164">
        <v>0</v>
      </c>
      <c r="Y48" s="167">
        <v>2</v>
      </c>
      <c r="Z48" s="166">
        <v>0</v>
      </c>
      <c r="AA48" s="164">
        <v>2</v>
      </c>
      <c r="AB48" s="164">
        <v>0</v>
      </c>
      <c r="AC48" s="163">
        <v>2</v>
      </c>
      <c r="AD48" s="43">
        <f t="shared" si="25"/>
        <v>0</v>
      </c>
      <c r="AE48" s="44">
        <f>IF(COUNT(S48,W48,AA48),SUM(S48,W48,AA48),"")</f>
        <v>3</v>
      </c>
      <c r="AF48" s="191">
        <f t="shared" si="26"/>
        <v>0</v>
      </c>
      <c r="AG48" s="192">
        <f>IF(COUNT(U48,Y48,AC48),SUM(U48,Y48,AC48),"")</f>
        <v>4</v>
      </c>
      <c r="AH48" s="162">
        <v>0</v>
      </c>
      <c r="AI48" s="163">
        <v>1</v>
      </c>
      <c r="AJ48" s="164">
        <v>0</v>
      </c>
      <c r="AK48" s="165">
        <v>1</v>
      </c>
      <c r="AL48" s="166">
        <v>0</v>
      </c>
      <c r="AM48" s="164">
        <v>0</v>
      </c>
      <c r="AN48" s="164">
        <v>0</v>
      </c>
      <c r="AO48" s="167">
        <v>0</v>
      </c>
      <c r="AP48" s="166">
        <v>0</v>
      </c>
      <c r="AQ48" s="164">
        <v>0</v>
      </c>
      <c r="AR48" s="164">
        <v>0</v>
      </c>
      <c r="AS48" s="163">
        <v>0</v>
      </c>
      <c r="AT48" s="43">
        <f t="shared" si="27"/>
        <v>0</v>
      </c>
      <c r="AU48" s="44">
        <f>IF(COUNT(AI48,AM48,AQ48),SUM(AI48,AM48,AQ48),"")</f>
        <v>1</v>
      </c>
      <c r="AV48" s="191">
        <f t="shared" si="28"/>
        <v>0</v>
      </c>
      <c r="AW48" s="192">
        <f>IF(COUNT(AK48,AO48,AS48),SUM(AK48,AO48,AS48),"")</f>
        <v>1</v>
      </c>
      <c r="AX48" s="162">
        <v>1</v>
      </c>
      <c r="AY48" s="163">
        <v>0</v>
      </c>
      <c r="AZ48" s="164">
        <v>1</v>
      </c>
      <c r="BA48" s="165">
        <v>1</v>
      </c>
      <c r="BB48" s="166">
        <v>0</v>
      </c>
      <c r="BC48" s="164">
        <v>0</v>
      </c>
      <c r="BD48" s="164">
        <v>0</v>
      </c>
      <c r="BE48" s="167">
        <v>0</v>
      </c>
      <c r="BF48" s="166">
        <v>0</v>
      </c>
      <c r="BG48" s="164">
        <v>0</v>
      </c>
      <c r="BH48" s="164">
        <v>0</v>
      </c>
      <c r="BI48" s="163">
        <v>0</v>
      </c>
      <c r="BJ48" s="43">
        <f t="shared" si="29"/>
        <v>1</v>
      </c>
      <c r="BK48" s="44">
        <f>IF(COUNT(AY48,BC48,BG48),SUM(AY48,BC48,BG48),"")</f>
        <v>0</v>
      </c>
      <c r="BL48" s="191">
        <f t="shared" si="30"/>
        <v>1</v>
      </c>
      <c r="BM48" s="192">
        <f>IF(COUNT(BA48,BE48,BI48),SUM(BA48,BE48,BI48),"")</f>
        <v>1</v>
      </c>
      <c r="BN48" s="61">
        <f t="shared" si="31"/>
        <v>1</v>
      </c>
      <c r="BO48" s="62">
        <f>SUM(O48,AE48,AU48,BK48)</f>
        <v>8</v>
      </c>
      <c r="BP48" s="213">
        <f t="shared" si="32"/>
        <v>1</v>
      </c>
      <c r="BQ48" s="214">
        <f>SUM(Q48,AG48,AW48,BM48)</f>
        <v>10</v>
      </c>
    </row>
    <row r="49" spans="1:69" ht="16.5" customHeight="1">
      <c r="A49" s="26" t="s">
        <v>182</v>
      </c>
      <c r="B49" s="151">
        <v>1</v>
      </c>
      <c r="C49" s="152">
        <v>1</v>
      </c>
      <c r="D49" s="153">
        <v>1</v>
      </c>
      <c r="E49" s="138">
        <v>1</v>
      </c>
      <c r="F49" s="154">
        <v>0</v>
      </c>
      <c r="G49" s="153">
        <v>2</v>
      </c>
      <c r="H49" s="153">
        <v>0</v>
      </c>
      <c r="I49" s="155">
        <v>2</v>
      </c>
      <c r="J49" s="154">
        <v>0</v>
      </c>
      <c r="K49" s="153">
        <v>0</v>
      </c>
      <c r="L49" s="153">
        <v>0</v>
      </c>
      <c r="M49" s="152">
        <v>0</v>
      </c>
      <c r="N49" s="47">
        <f t="shared" si="23"/>
        <v>1</v>
      </c>
      <c r="O49" s="48">
        <f>IF(COUNT(C49,G49,K49),SUM(C49,G49,K49),"")</f>
        <v>3</v>
      </c>
      <c r="P49" s="195">
        <f t="shared" si="24"/>
        <v>1</v>
      </c>
      <c r="Q49" s="196">
        <f>IF(COUNT(E49,I49,M49),SUM(E49,I49,M49),"")</f>
        <v>3</v>
      </c>
      <c r="R49" s="151">
        <v>0</v>
      </c>
      <c r="S49" s="152">
        <v>0</v>
      </c>
      <c r="T49" s="153">
        <v>0</v>
      </c>
      <c r="U49" s="138">
        <v>0</v>
      </c>
      <c r="V49" s="154">
        <v>0</v>
      </c>
      <c r="W49" s="153">
        <v>0</v>
      </c>
      <c r="X49" s="153">
        <v>0</v>
      </c>
      <c r="Y49" s="155">
        <v>0</v>
      </c>
      <c r="Z49" s="154">
        <v>0</v>
      </c>
      <c r="AA49" s="153">
        <v>2</v>
      </c>
      <c r="AB49" s="153">
        <v>0</v>
      </c>
      <c r="AC49" s="152">
        <v>2</v>
      </c>
      <c r="AD49" s="47">
        <f t="shared" si="25"/>
        <v>0</v>
      </c>
      <c r="AE49" s="48">
        <f>IF(COUNT(S49,W49,AA49),SUM(S49,W49,AA49),"")</f>
        <v>2</v>
      </c>
      <c r="AF49" s="195">
        <f t="shared" si="26"/>
        <v>0</v>
      </c>
      <c r="AG49" s="196">
        <f>IF(COUNT(U49,Y49,AC49),SUM(U49,Y49,AC49),"")</f>
        <v>2</v>
      </c>
      <c r="AH49" s="151">
        <v>0</v>
      </c>
      <c r="AI49" s="152">
        <v>0</v>
      </c>
      <c r="AJ49" s="153">
        <v>0</v>
      </c>
      <c r="AK49" s="138">
        <v>0</v>
      </c>
      <c r="AL49" s="154">
        <v>0</v>
      </c>
      <c r="AM49" s="153">
        <v>1</v>
      </c>
      <c r="AN49" s="153">
        <v>0</v>
      </c>
      <c r="AO49" s="155">
        <v>1</v>
      </c>
      <c r="AP49" s="154">
        <v>0</v>
      </c>
      <c r="AQ49" s="153">
        <v>0</v>
      </c>
      <c r="AR49" s="153">
        <v>0</v>
      </c>
      <c r="AS49" s="152">
        <v>0</v>
      </c>
      <c r="AT49" s="47">
        <f t="shared" si="27"/>
        <v>0</v>
      </c>
      <c r="AU49" s="48">
        <f>IF(COUNT(AI49,AM49,AQ49),SUM(AI49,AM49,AQ49),"")</f>
        <v>1</v>
      </c>
      <c r="AV49" s="195">
        <f t="shared" si="28"/>
        <v>0</v>
      </c>
      <c r="AW49" s="196">
        <f>IF(COUNT(AK49,AO49,AS49),SUM(AK49,AO49,AS49),"")</f>
        <v>1</v>
      </c>
      <c r="AX49" s="151">
        <v>0</v>
      </c>
      <c r="AY49" s="152">
        <v>0</v>
      </c>
      <c r="AZ49" s="153">
        <v>0</v>
      </c>
      <c r="BA49" s="138">
        <v>0</v>
      </c>
      <c r="BB49" s="154">
        <v>0</v>
      </c>
      <c r="BC49" s="153">
        <v>0</v>
      </c>
      <c r="BD49" s="153">
        <v>0</v>
      </c>
      <c r="BE49" s="155">
        <v>0</v>
      </c>
      <c r="BF49" s="154">
        <v>0</v>
      </c>
      <c r="BG49" s="153">
        <v>1</v>
      </c>
      <c r="BH49" s="153">
        <v>0</v>
      </c>
      <c r="BI49" s="152">
        <v>1</v>
      </c>
      <c r="BJ49" s="47">
        <f t="shared" si="29"/>
        <v>0</v>
      </c>
      <c r="BK49" s="48">
        <f>IF(COUNT(AY49,BC49,BG49),SUM(AY49,BC49,BG49),"")</f>
        <v>1</v>
      </c>
      <c r="BL49" s="195">
        <f t="shared" si="30"/>
        <v>0</v>
      </c>
      <c r="BM49" s="196">
        <f>IF(COUNT(BA49,BE49,BI49),SUM(BA49,BE49,BI49),"")</f>
        <v>1</v>
      </c>
      <c r="BN49" s="61">
        <f t="shared" si="31"/>
        <v>1</v>
      </c>
      <c r="BO49" s="62">
        <f>SUM(O49,AE49,AU49,BK49)</f>
        <v>7</v>
      </c>
      <c r="BP49" s="213">
        <f t="shared" si="32"/>
        <v>1</v>
      </c>
      <c r="BQ49" s="214">
        <f>SUM(Q49,AG49,AW49,BM49)</f>
        <v>7</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1</v>
      </c>
      <c r="AI50" s="157">
        <v>0</v>
      </c>
      <c r="AJ50" s="158">
        <v>1</v>
      </c>
      <c r="AK50" s="159">
        <v>0</v>
      </c>
      <c r="AL50" s="160">
        <v>0</v>
      </c>
      <c r="AM50" s="158">
        <v>0</v>
      </c>
      <c r="AN50" s="158">
        <v>0</v>
      </c>
      <c r="AO50" s="161">
        <v>0</v>
      </c>
      <c r="AP50" s="160">
        <v>0</v>
      </c>
      <c r="AQ50" s="158">
        <v>0</v>
      </c>
      <c r="AR50" s="158">
        <v>0</v>
      </c>
      <c r="AS50" s="157">
        <v>0</v>
      </c>
      <c r="AT50" s="45">
        <f t="shared" si="27"/>
        <v>1</v>
      </c>
      <c r="AU50" s="46">
        <f>IF(COUNT(AI50,AM50,AQ50),SUM(AI50,AM50,AQ50),"")</f>
        <v>0</v>
      </c>
      <c r="AV50" s="193">
        <f t="shared" si="28"/>
        <v>1</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1</v>
      </c>
      <c r="BO50" s="60">
        <f>SUM(O50,AE50,AU50,BK50)</f>
        <v>0</v>
      </c>
      <c r="BP50" s="211">
        <f t="shared" si="32"/>
        <v>1</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5.xml><?xml version="1.0" encoding="utf-8"?>
<worksheet xmlns="http://schemas.openxmlformats.org/spreadsheetml/2006/main" xmlns:r="http://schemas.openxmlformats.org/officeDocument/2006/relationships">
  <sheetPr codeName="Sheet10"/>
  <dimension ref="A1:G42"/>
  <sheetViews>
    <sheetView zoomScalePageLayoutView="0" workbookViewId="0" topLeftCell="A1">
      <selection activeCell="A43" sqref="A43"/>
    </sheetView>
  </sheetViews>
  <sheetFormatPr defaultColWidth="9.140625" defaultRowHeight="12.75"/>
  <cols>
    <col min="1" max="1" width="20.28125" style="0" customWidth="1"/>
  </cols>
  <sheetData>
    <row r="1" spans="1:7" ht="12.75">
      <c r="A1" s="355" t="s">
        <v>124</v>
      </c>
      <c r="B1" s="355"/>
      <c r="C1" s="355"/>
      <c r="D1" s="355"/>
      <c r="E1" s="355"/>
      <c r="F1" s="355"/>
      <c r="G1" s="355"/>
    </row>
    <row r="2" spans="2:7" ht="12.75">
      <c r="B2">
        <v>2007</v>
      </c>
      <c r="C2">
        <v>2008</v>
      </c>
      <c r="D2">
        <v>2009</v>
      </c>
      <c r="E2">
        <v>2010</v>
      </c>
      <c r="F2">
        <v>2011</v>
      </c>
      <c r="G2">
        <v>2012</v>
      </c>
    </row>
    <row r="3" spans="1:7" ht="12.75">
      <c r="A3" s="93" t="s">
        <v>125</v>
      </c>
      <c r="B3">
        <v>553.306</v>
      </c>
      <c r="C3">
        <v>529.855</v>
      </c>
      <c r="D3">
        <v>554.543</v>
      </c>
      <c r="E3">
        <v>496.1499</v>
      </c>
      <c r="F3">
        <v>490.1494</v>
      </c>
      <c r="G3">
        <v>506.4698</v>
      </c>
    </row>
    <row r="4" spans="1:7" ht="12.75">
      <c r="A4" s="93" t="s">
        <v>126</v>
      </c>
      <c r="B4">
        <v>109.639</v>
      </c>
      <c r="C4">
        <v>108.69</v>
      </c>
      <c r="D4">
        <v>112.236</v>
      </c>
      <c r="E4">
        <v>96.98628</v>
      </c>
      <c r="F4">
        <v>94.11588</v>
      </c>
      <c r="G4">
        <v>114.8949</v>
      </c>
    </row>
    <row r="5" spans="1:7" ht="12.75">
      <c r="A5" s="93" t="s">
        <v>127</v>
      </c>
      <c r="B5">
        <v>1391.37</v>
      </c>
      <c r="C5">
        <v>1369.806</v>
      </c>
      <c r="D5">
        <v>1416.111</v>
      </c>
      <c r="E5">
        <v>1426.218</v>
      </c>
      <c r="F5">
        <v>1456.207</v>
      </c>
      <c r="G5">
        <v>1502.055</v>
      </c>
    </row>
    <row r="6" spans="1:7" ht="12.75">
      <c r="A6" s="93" t="s">
        <v>128</v>
      </c>
      <c r="B6">
        <v>643.476</v>
      </c>
      <c r="C6">
        <v>631.251</v>
      </c>
      <c r="D6">
        <v>658.615</v>
      </c>
      <c r="E6">
        <v>614.3015</v>
      </c>
      <c r="F6">
        <v>606.1297</v>
      </c>
      <c r="G6">
        <v>629.6569</v>
      </c>
    </row>
    <row r="7" spans="1:7" ht="12.75">
      <c r="A7" s="93" t="s">
        <v>129</v>
      </c>
      <c r="B7">
        <v>487.971</v>
      </c>
      <c r="C7">
        <v>467.82</v>
      </c>
      <c r="D7">
        <v>499.951</v>
      </c>
      <c r="E7">
        <v>558.2938</v>
      </c>
      <c r="F7">
        <v>531.1803</v>
      </c>
      <c r="G7">
        <v>555.292</v>
      </c>
    </row>
    <row r="8" spans="1:7" ht="12.75">
      <c r="A8" s="93" t="s">
        <v>130</v>
      </c>
      <c r="B8">
        <v>2766.722</v>
      </c>
      <c r="C8">
        <v>2705.198</v>
      </c>
      <c r="D8">
        <v>2720.549</v>
      </c>
      <c r="E8">
        <v>2795.84</v>
      </c>
      <c r="F8">
        <v>2816.744</v>
      </c>
      <c r="G8">
        <v>2828.375</v>
      </c>
    </row>
    <row r="9" spans="1:7" ht="12.75">
      <c r="A9" s="93" t="s">
        <v>131</v>
      </c>
      <c r="B9">
        <v>77.954</v>
      </c>
      <c r="C9">
        <v>73.63</v>
      </c>
      <c r="D9">
        <v>74.207</v>
      </c>
      <c r="E9">
        <v>52.96415</v>
      </c>
      <c r="F9">
        <v>53.58355</v>
      </c>
      <c r="G9">
        <v>64.18647</v>
      </c>
    </row>
    <row r="10" spans="1:7" ht="12.75">
      <c r="A10" s="93" t="s">
        <v>132</v>
      </c>
      <c r="B10">
        <v>1235.68</v>
      </c>
      <c r="C10">
        <v>1167.363</v>
      </c>
      <c r="D10">
        <v>1167.201</v>
      </c>
      <c r="E10">
        <v>1191.228</v>
      </c>
      <c r="F10">
        <v>1202.772</v>
      </c>
      <c r="G10">
        <v>1172.428</v>
      </c>
    </row>
    <row r="11" spans="1:7" ht="12.75">
      <c r="A11" s="93" t="s">
        <v>133</v>
      </c>
      <c r="B11">
        <v>422.99</v>
      </c>
      <c r="C11">
        <v>409.364</v>
      </c>
      <c r="D11">
        <v>418.628</v>
      </c>
      <c r="E11">
        <v>337.43</v>
      </c>
      <c r="F11">
        <v>336.2903</v>
      </c>
      <c r="G11">
        <v>402.7573</v>
      </c>
    </row>
    <row r="12" spans="1:7" ht="12.75">
      <c r="A12" s="93" t="s">
        <v>134</v>
      </c>
      <c r="B12">
        <v>126.52</v>
      </c>
      <c r="C12">
        <v>121.045</v>
      </c>
      <c r="D12">
        <v>128.911</v>
      </c>
      <c r="E12">
        <v>95.52654</v>
      </c>
      <c r="F12">
        <v>89.98315</v>
      </c>
      <c r="G12">
        <v>126.8846</v>
      </c>
    </row>
    <row r="13" spans="1:7" ht="12.75">
      <c r="A13" s="93" t="s">
        <v>135</v>
      </c>
      <c r="B13">
        <v>672.156</v>
      </c>
      <c r="C13">
        <v>660.682</v>
      </c>
      <c r="D13">
        <v>678.391</v>
      </c>
      <c r="E13">
        <v>663.6545</v>
      </c>
      <c r="F13">
        <v>666.2506</v>
      </c>
      <c r="G13">
        <v>687.5211</v>
      </c>
    </row>
    <row r="14" spans="1:7" ht="12.75">
      <c r="A14" s="93" t="s">
        <v>136</v>
      </c>
      <c r="B14">
        <v>66.631</v>
      </c>
      <c r="C14">
        <v>61.519</v>
      </c>
      <c r="D14">
        <v>65.97</v>
      </c>
      <c r="E14">
        <v>54.98954</v>
      </c>
      <c r="F14">
        <v>55.77532</v>
      </c>
      <c r="G14">
        <v>57.02732</v>
      </c>
    </row>
    <row r="15" spans="1:7" ht="12.75">
      <c r="A15" s="93" t="s">
        <v>137</v>
      </c>
      <c r="B15">
        <v>980.512</v>
      </c>
      <c r="C15">
        <v>960.276</v>
      </c>
      <c r="D15">
        <v>986.215</v>
      </c>
      <c r="E15">
        <v>994.4618</v>
      </c>
      <c r="F15">
        <v>976.6473</v>
      </c>
      <c r="G15">
        <v>1005.965</v>
      </c>
    </row>
    <row r="16" spans="1:7" ht="12.75">
      <c r="A16" s="93" t="s">
        <v>138</v>
      </c>
      <c r="B16">
        <v>701.82</v>
      </c>
      <c r="C16">
        <v>671.84</v>
      </c>
      <c r="D16">
        <v>701.51</v>
      </c>
      <c r="E16">
        <v>701.2087</v>
      </c>
      <c r="F16">
        <v>685.7316</v>
      </c>
      <c r="G16">
        <v>683.7404</v>
      </c>
    </row>
    <row r="17" spans="1:7" ht="12.75">
      <c r="A17" s="93" t="s">
        <v>139</v>
      </c>
      <c r="B17">
        <v>426.834</v>
      </c>
      <c r="C17">
        <v>411.866</v>
      </c>
      <c r="D17">
        <v>425.459</v>
      </c>
      <c r="E17">
        <v>438.5958</v>
      </c>
      <c r="F17">
        <v>438.0975</v>
      </c>
      <c r="G17">
        <v>456.0413</v>
      </c>
    </row>
    <row r="18" spans="1:7" ht="12.75">
      <c r="A18" s="93" t="s">
        <v>140</v>
      </c>
      <c r="B18">
        <v>317.612</v>
      </c>
      <c r="C18">
        <v>302.908</v>
      </c>
      <c r="D18">
        <v>319.48</v>
      </c>
      <c r="E18">
        <v>335.046</v>
      </c>
      <c r="F18">
        <v>329.4025</v>
      </c>
      <c r="G18">
        <v>342.4955</v>
      </c>
    </row>
    <row r="19" spans="1:7" ht="12.75">
      <c r="A19" s="93" t="s">
        <v>141</v>
      </c>
      <c r="B19">
        <v>16470.164</v>
      </c>
      <c r="C19">
        <v>16062.773</v>
      </c>
      <c r="D19">
        <v>16169.137</v>
      </c>
      <c r="E19">
        <v>16630.6</v>
      </c>
      <c r="F19">
        <v>16565.56</v>
      </c>
      <c r="G19">
        <v>15952.08</v>
      </c>
    </row>
    <row r="20" spans="1:7" ht="12.75">
      <c r="A20" s="93" t="s">
        <v>142</v>
      </c>
      <c r="B20">
        <v>1658.791</v>
      </c>
      <c r="C20">
        <v>1615.061</v>
      </c>
      <c r="D20">
        <v>1654.001</v>
      </c>
      <c r="E20">
        <v>1716.586</v>
      </c>
      <c r="F20">
        <v>1707.219</v>
      </c>
      <c r="G20">
        <v>1752.35</v>
      </c>
    </row>
    <row r="21" spans="1:7" ht="12.75">
      <c r="A21" s="93" t="s">
        <v>143</v>
      </c>
      <c r="B21">
        <v>1112.03</v>
      </c>
      <c r="C21">
        <v>1043.845</v>
      </c>
      <c r="D21">
        <v>1051.723</v>
      </c>
      <c r="E21">
        <v>1118.734</v>
      </c>
      <c r="F21">
        <v>1104.453</v>
      </c>
      <c r="G21">
        <v>1056.791</v>
      </c>
    </row>
    <row r="22" spans="1:7" ht="12.75">
      <c r="A22" s="93" t="s">
        <v>144</v>
      </c>
      <c r="B22">
        <v>257.579</v>
      </c>
      <c r="C22">
        <v>255.12</v>
      </c>
      <c r="D22">
        <v>259.802</v>
      </c>
      <c r="E22">
        <v>229.8799</v>
      </c>
      <c r="F22">
        <v>224.1005</v>
      </c>
      <c r="G22">
        <v>228.5304</v>
      </c>
    </row>
    <row r="23" spans="1:7" ht="12.75">
      <c r="A23" s="93" t="s">
        <v>145</v>
      </c>
      <c r="B23">
        <v>1041.873</v>
      </c>
      <c r="C23">
        <v>1012.342</v>
      </c>
      <c r="D23">
        <v>1069.819</v>
      </c>
      <c r="E23">
        <v>1089.516</v>
      </c>
      <c r="F23">
        <v>1088.611</v>
      </c>
      <c r="G23">
        <v>1035.656</v>
      </c>
    </row>
    <row r="24" spans="1:7" ht="12.75">
      <c r="A24" s="93" t="s">
        <v>146</v>
      </c>
      <c r="B24">
        <v>337.365</v>
      </c>
      <c r="C24">
        <v>333.13</v>
      </c>
      <c r="D24">
        <v>342.408</v>
      </c>
      <c r="E24">
        <v>269.139</v>
      </c>
      <c r="F24">
        <v>267.6674</v>
      </c>
      <c r="G24">
        <v>293.1647</v>
      </c>
    </row>
    <row r="25" spans="1:7" ht="12.75">
      <c r="A25" s="93" t="s">
        <v>147</v>
      </c>
      <c r="B25">
        <v>515.269</v>
      </c>
      <c r="C25">
        <v>499.778</v>
      </c>
      <c r="D25">
        <v>522.48</v>
      </c>
      <c r="E25">
        <v>483.553</v>
      </c>
      <c r="F25">
        <v>479.6099</v>
      </c>
      <c r="G25">
        <v>473.1471</v>
      </c>
    </row>
    <row r="26" spans="1:7" ht="12.75">
      <c r="A26" s="93" t="s">
        <v>148</v>
      </c>
      <c r="B26">
        <v>457.386</v>
      </c>
      <c r="C26">
        <v>443.601</v>
      </c>
      <c r="D26">
        <v>466.161</v>
      </c>
      <c r="E26">
        <v>445.2164</v>
      </c>
      <c r="F26">
        <v>439.3351</v>
      </c>
      <c r="G26">
        <v>486.7188</v>
      </c>
    </row>
    <row r="27" spans="1:7" ht="12.75">
      <c r="A27" s="93" t="s">
        <v>149</v>
      </c>
      <c r="B27">
        <v>213.106</v>
      </c>
      <c r="C27">
        <v>202.911</v>
      </c>
      <c r="D27">
        <v>209.77</v>
      </c>
      <c r="E27">
        <v>219.1165</v>
      </c>
      <c r="F27">
        <v>212.4802</v>
      </c>
      <c r="G27">
        <v>208.255</v>
      </c>
    </row>
    <row r="28" spans="1:7" ht="12.75">
      <c r="A28" s="93" t="s">
        <v>150</v>
      </c>
      <c r="B28">
        <v>157.162</v>
      </c>
      <c r="C28">
        <v>148.778</v>
      </c>
      <c r="D28">
        <v>149.168</v>
      </c>
      <c r="E28">
        <v>116.9081</v>
      </c>
      <c r="F28">
        <v>111.8966</v>
      </c>
      <c r="G28">
        <v>139.978</v>
      </c>
    </row>
    <row r="29" spans="1:7" ht="12.75">
      <c r="A29" s="93" t="s">
        <v>151</v>
      </c>
      <c r="B29">
        <v>6338.087</v>
      </c>
      <c r="C29">
        <v>6200.508</v>
      </c>
      <c r="D29">
        <v>6272.566</v>
      </c>
      <c r="E29">
        <v>6358.195</v>
      </c>
      <c r="F29">
        <v>6378.305</v>
      </c>
      <c r="G29">
        <v>6222.219</v>
      </c>
    </row>
    <row r="30" spans="1:7" ht="12.75">
      <c r="A30" s="93" t="s">
        <v>152</v>
      </c>
      <c r="B30">
        <v>37.463</v>
      </c>
      <c r="C30">
        <v>36.979</v>
      </c>
      <c r="D30">
        <v>37.687</v>
      </c>
      <c r="E30">
        <v>51.95568</v>
      </c>
      <c r="F30">
        <v>52.6198</v>
      </c>
      <c r="G30">
        <v>56.6246</v>
      </c>
    </row>
    <row r="31" spans="1:7" ht="12.75">
      <c r="A31" s="93" t="s">
        <v>153</v>
      </c>
      <c r="B31">
        <v>1271.917</v>
      </c>
      <c r="C31">
        <v>1223.896</v>
      </c>
      <c r="D31">
        <v>1250.938</v>
      </c>
      <c r="E31">
        <v>1369.642</v>
      </c>
      <c r="F31">
        <v>1361.064</v>
      </c>
      <c r="G31">
        <v>1342.569</v>
      </c>
    </row>
    <row r="32" spans="1:7" ht="12.75">
      <c r="A32" s="93" t="s">
        <v>154</v>
      </c>
      <c r="B32">
        <v>96.327</v>
      </c>
      <c r="C32">
        <v>90.928</v>
      </c>
      <c r="D32">
        <v>106.869</v>
      </c>
      <c r="E32">
        <v>126.2476</v>
      </c>
      <c r="F32">
        <v>124.0568</v>
      </c>
      <c r="G32">
        <v>116.5801</v>
      </c>
    </row>
    <row r="33" spans="1:7" ht="12.75">
      <c r="A33" s="93" t="s">
        <v>155</v>
      </c>
      <c r="B33">
        <v>5469.898</v>
      </c>
      <c r="C33">
        <v>5334.007</v>
      </c>
      <c r="D33">
        <v>5423.684</v>
      </c>
      <c r="E33">
        <v>5611.389</v>
      </c>
      <c r="F33">
        <v>5601.854</v>
      </c>
      <c r="G33">
        <v>5585.427</v>
      </c>
    </row>
    <row r="34" spans="1:7" ht="12.75">
      <c r="A34" s="93" t="s">
        <v>156</v>
      </c>
      <c r="B34">
        <v>3611.895</v>
      </c>
      <c r="C34">
        <v>3530.759</v>
      </c>
      <c r="D34">
        <v>3638.001</v>
      </c>
      <c r="E34">
        <v>3608.431</v>
      </c>
      <c r="F34">
        <v>3536.988</v>
      </c>
      <c r="G34">
        <v>3624.388</v>
      </c>
    </row>
    <row r="35" spans="1:7" ht="12.75">
      <c r="A35" s="93" t="s">
        <v>157</v>
      </c>
      <c r="B35">
        <v>378.281</v>
      </c>
      <c r="C35">
        <v>363.52</v>
      </c>
      <c r="D35">
        <v>368.938</v>
      </c>
      <c r="E35">
        <v>341.3196</v>
      </c>
      <c r="F35">
        <v>333.2336</v>
      </c>
      <c r="G35">
        <v>352.0755</v>
      </c>
    </row>
    <row r="36" spans="1:7" ht="12.75">
      <c r="A36" s="93" t="s">
        <v>158</v>
      </c>
      <c r="B36">
        <v>2393.029</v>
      </c>
      <c r="C36">
        <v>2363.419</v>
      </c>
      <c r="D36">
        <v>2409.636</v>
      </c>
      <c r="E36">
        <v>2341.013</v>
      </c>
      <c r="F36">
        <v>2328.58</v>
      </c>
      <c r="G36">
        <v>2241.171</v>
      </c>
    </row>
    <row r="37" spans="1:7" ht="12.75">
      <c r="A37" s="93" t="s">
        <v>159</v>
      </c>
      <c r="B37">
        <v>45.985</v>
      </c>
      <c r="C37">
        <v>43.666</v>
      </c>
      <c r="D37">
        <v>41.354</v>
      </c>
      <c r="E37">
        <v>39.57182</v>
      </c>
      <c r="F37">
        <v>38.24279</v>
      </c>
      <c r="G37">
        <v>37.13642</v>
      </c>
    </row>
    <row r="38" spans="1:7" ht="12.75">
      <c r="A38" s="93" t="s">
        <v>160</v>
      </c>
      <c r="B38">
        <v>454.829</v>
      </c>
      <c r="C38">
        <v>444.013</v>
      </c>
      <c r="D38">
        <v>448.035</v>
      </c>
      <c r="E38">
        <v>445.0238</v>
      </c>
      <c r="F38">
        <v>454.8413</v>
      </c>
      <c r="G38">
        <v>479.1754</v>
      </c>
    </row>
    <row r="39" spans="1:7" ht="12.75">
      <c r="A39" s="93" t="s">
        <v>161</v>
      </c>
      <c r="B39">
        <v>1422.644</v>
      </c>
      <c r="C39">
        <v>1365.192</v>
      </c>
      <c r="D39">
        <v>1395.309</v>
      </c>
      <c r="E39">
        <v>1566.437</v>
      </c>
      <c r="F39">
        <v>1558.221</v>
      </c>
      <c r="G39">
        <v>1564.965</v>
      </c>
    </row>
    <row r="40" spans="1:7" ht="12.75">
      <c r="A40" s="93" t="s">
        <v>162</v>
      </c>
      <c r="B40">
        <v>434.573</v>
      </c>
      <c r="C40">
        <v>408.682</v>
      </c>
      <c r="D40">
        <v>419.092</v>
      </c>
      <c r="E40">
        <v>366.2474</v>
      </c>
      <c r="F40">
        <v>371.4842</v>
      </c>
      <c r="G40">
        <v>386.2028</v>
      </c>
    </row>
    <row r="41" spans="1:7" ht="12.75">
      <c r="A41" s="93" t="s">
        <v>163</v>
      </c>
      <c r="B41">
        <v>1806.88</v>
      </c>
      <c r="C41">
        <v>1771.13</v>
      </c>
      <c r="D41">
        <v>1826.929</v>
      </c>
      <c r="E41">
        <v>1793.175</v>
      </c>
      <c r="F41">
        <v>1795.704</v>
      </c>
      <c r="G41">
        <v>1836.492</v>
      </c>
    </row>
    <row r="42" spans="1:7" ht="12.75">
      <c r="A42" s="93" t="s">
        <v>164</v>
      </c>
      <c r="B42">
        <v>56963.726</v>
      </c>
      <c r="C42">
        <v>55447.151</v>
      </c>
      <c r="D42">
        <v>56461.484</v>
      </c>
      <c r="E42">
        <v>57190.79</v>
      </c>
      <c r="F42">
        <v>56965.19</v>
      </c>
      <c r="G42">
        <v>56607.48</v>
      </c>
    </row>
  </sheetData>
  <sheetProtection/>
  <mergeCells count="1">
    <mergeCell ref="A1:G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7"/>
  <dimension ref="A1:AS64"/>
  <sheetViews>
    <sheetView zoomScale="75" zoomScaleNormal="75" zoomScalePageLayoutView="0" workbookViewId="0" topLeftCell="A1">
      <selection activeCell="AO4" sqref="AO4"/>
    </sheetView>
  </sheetViews>
  <sheetFormatPr defaultColWidth="9.140625" defaultRowHeight="12.75"/>
  <cols>
    <col min="1" max="1" width="46.7109375" style="1" customWidth="1"/>
    <col min="40" max="41" width="9.140625" style="0" customWidth="1"/>
  </cols>
  <sheetData>
    <row r="1" spans="1:41" ht="21.75" thickBot="1">
      <c r="A1" s="269" t="s">
        <v>213</v>
      </c>
      <c r="B1" s="352" t="s">
        <v>18</v>
      </c>
      <c r="C1" s="353"/>
      <c r="D1" s="353"/>
      <c r="E1" s="353"/>
      <c r="F1" s="353"/>
      <c r="G1" s="353"/>
      <c r="H1" s="353"/>
      <c r="I1" s="353"/>
      <c r="J1" s="353"/>
      <c r="K1" s="354"/>
      <c r="L1" s="341" t="s">
        <v>100</v>
      </c>
      <c r="M1" s="342"/>
      <c r="N1" s="342"/>
      <c r="O1" s="342"/>
      <c r="P1" s="342"/>
      <c r="Q1" s="342"/>
      <c r="R1" s="342"/>
      <c r="S1" s="342"/>
      <c r="T1" s="342"/>
      <c r="U1" s="343"/>
      <c r="V1" s="344" t="s">
        <v>19</v>
      </c>
      <c r="W1" s="345"/>
      <c r="X1" s="345"/>
      <c r="Y1" s="345"/>
      <c r="Z1" s="345"/>
      <c r="AA1" s="345"/>
      <c r="AB1" s="345"/>
      <c r="AC1" s="345"/>
      <c r="AD1" s="345"/>
      <c r="AE1" s="346"/>
      <c r="AF1" s="347" t="s">
        <v>102</v>
      </c>
      <c r="AG1" s="348"/>
      <c r="AH1" s="348"/>
      <c r="AI1" s="348"/>
      <c r="AJ1" s="348"/>
      <c r="AK1" s="348"/>
      <c r="AL1" s="348"/>
      <c r="AM1" s="348"/>
      <c r="AN1" s="348"/>
      <c r="AO1" s="349"/>
    </row>
    <row r="2" spans="1:41" ht="37.5" customHeight="1">
      <c r="A2" s="129"/>
      <c r="B2" s="335">
        <v>2008</v>
      </c>
      <c r="C2" s="321">
        <v>2009</v>
      </c>
      <c r="D2" s="321">
        <v>2010</v>
      </c>
      <c r="E2" s="321">
        <v>2011</v>
      </c>
      <c r="F2" s="325">
        <v>2012</v>
      </c>
      <c r="G2" s="321">
        <v>2013</v>
      </c>
      <c r="H2" s="331">
        <v>2014</v>
      </c>
      <c r="I2" s="325">
        <v>2015</v>
      </c>
      <c r="J2" s="321">
        <v>2016</v>
      </c>
      <c r="K2" s="350">
        <v>2017</v>
      </c>
      <c r="L2" s="337">
        <v>2008</v>
      </c>
      <c r="M2" s="327">
        <v>2009</v>
      </c>
      <c r="N2" s="327">
        <v>2010</v>
      </c>
      <c r="O2" s="327">
        <v>2011</v>
      </c>
      <c r="P2" s="327">
        <v>2012</v>
      </c>
      <c r="Q2" s="323">
        <v>2013</v>
      </c>
      <c r="R2" s="323">
        <v>2014</v>
      </c>
      <c r="S2" s="323">
        <v>2015</v>
      </c>
      <c r="T2" s="323">
        <v>2016</v>
      </c>
      <c r="U2" s="329">
        <v>2017</v>
      </c>
      <c r="V2" s="335">
        <v>2008</v>
      </c>
      <c r="W2" s="321">
        <v>2009</v>
      </c>
      <c r="X2" s="321">
        <v>2010</v>
      </c>
      <c r="Y2" s="321">
        <v>2011</v>
      </c>
      <c r="Z2" s="321">
        <v>2012</v>
      </c>
      <c r="AA2" s="321">
        <v>2013</v>
      </c>
      <c r="AB2" s="331">
        <v>2014</v>
      </c>
      <c r="AC2" s="325">
        <v>2015</v>
      </c>
      <c r="AD2" s="325">
        <v>2016</v>
      </c>
      <c r="AE2" s="333">
        <v>2017</v>
      </c>
      <c r="AF2" s="337">
        <v>2008</v>
      </c>
      <c r="AG2" s="327">
        <v>2009</v>
      </c>
      <c r="AH2" s="327">
        <v>2010</v>
      </c>
      <c r="AI2" s="327">
        <v>2011</v>
      </c>
      <c r="AJ2" s="327">
        <v>2012</v>
      </c>
      <c r="AK2" s="327">
        <v>2013</v>
      </c>
      <c r="AL2" s="339">
        <v>2014</v>
      </c>
      <c r="AM2" s="323">
        <v>2015</v>
      </c>
      <c r="AN2" s="323">
        <v>2016</v>
      </c>
      <c r="AO2" s="329">
        <v>2017</v>
      </c>
    </row>
    <row r="3" spans="1:41" ht="19.5" thickBot="1">
      <c r="A3" s="217" t="s">
        <v>34</v>
      </c>
      <c r="B3" s="336"/>
      <c r="C3" s="322"/>
      <c r="D3" s="322"/>
      <c r="E3" s="322"/>
      <c r="F3" s="326"/>
      <c r="G3" s="322"/>
      <c r="H3" s="332"/>
      <c r="I3" s="326"/>
      <c r="J3" s="322"/>
      <c r="K3" s="351"/>
      <c r="L3" s="338"/>
      <c r="M3" s="328"/>
      <c r="N3" s="328"/>
      <c r="O3" s="328"/>
      <c r="P3" s="328"/>
      <c r="Q3" s="324"/>
      <c r="R3" s="324"/>
      <c r="S3" s="324"/>
      <c r="T3" s="324"/>
      <c r="U3" s="330"/>
      <c r="V3" s="336"/>
      <c r="W3" s="322"/>
      <c r="X3" s="322"/>
      <c r="Y3" s="322"/>
      <c r="Z3" s="322"/>
      <c r="AA3" s="322"/>
      <c r="AB3" s="332"/>
      <c r="AC3" s="326"/>
      <c r="AD3" s="326"/>
      <c r="AE3" s="334"/>
      <c r="AF3" s="338"/>
      <c r="AG3" s="328"/>
      <c r="AH3" s="328"/>
      <c r="AI3" s="328"/>
      <c r="AJ3" s="328"/>
      <c r="AK3" s="328"/>
      <c r="AL3" s="340"/>
      <c r="AM3" s="324"/>
      <c r="AN3" s="324"/>
      <c r="AO3" s="330"/>
    </row>
    <row r="4" spans="1:41" s="95" customFormat="1" ht="19.5" thickBot="1">
      <c r="A4" s="130" t="s">
        <v>33</v>
      </c>
      <c r="B4" s="104">
        <f>'2008'!BN4</f>
        <v>11</v>
      </c>
      <c r="C4" s="103">
        <f>'2009'!BN4</f>
        <v>7</v>
      </c>
      <c r="D4" s="103">
        <f>'2010'!BN4</f>
        <v>8</v>
      </c>
      <c r="E4" s="103">
        <f>'2011'!BN4</f>
        <v>6</v>
      </c>
      <c r="F4" s="106">
        <f>'2012'!BN4</f>
        <v>6</v>
      </c>
      <c r="G4" s="103">
        <f>'2013'!BN4</f>
        <v>13</v>
      </c>
      <c r="H4" s="247">
        <f>'2014'!BN4</f>
        <v>7</v>
      </c>
      <c r="I4" s="279">
        <f>'2015'!BN4</f>
        <v>7</v>
      </c>
      <c r="J4" s="279">
        <f>'2016'!BN4</f>
        <v>5</v>
      </c>
      <c r="K4" s="258">
        <f>'2017'!BN4</f>
        <v>11</v>
      </c>
      <c r="L4" s="220">
        <f>'2008'!BP4</f>
        <v>12</v>
      </c>
      <c r="M4" s="221">
        <f>'2009'!BP4</f>
        <v>7</v>
      </c>
      <c r="N4" s="221">
        <f>'2010'!BP4</f>
        <v>8</v>
      </c>
      <c r="O4" s="221">
        <f>'2011'!BP4</f>
        <v>6</v>
      </c>
      <c r="P4" s="222">
        <f>'2012'!BP4</f>
        <v>6</v>
      </c>
      <c r="Q4" s="222">
        <f>'2013'!BP4</f>
        <v>13</v>
      </c>
      <c r="R4" s="222">
        <f>'2014'!BP4</f>
        <v>9</v>
      </c>
      <c r="S4" s="285">
        <f>'2015'!BP4</f>
        <v>7</v>
      </c>
      <c r="T4" s="285">
        <f>'2016'!BP4</f>
        <v>5</v>
      </c>
      <c r="U4" s="280">
        <f>'2017'!BP4</f>
        <v>12</v>
      </c>
      <c r="V4" s="104">
        <f>'2008'!BO4</f>
        <v>30</v>
      </c>
      <c r="W4" s="103">
        <f>'2009'!BO4</f>
        <v>26</v>
      </c>
      <c r="X4" s="103">
        <f>'2010'!BO4</f>
        <v>30</v>
      </c>
      <c r="Y4" s="103">
        <f>'2011'!BO4</f>
        <v>23</v>
      </c>
      <c r="Z4" s="106">
        <f>'2012'!BO4</f>
        <v>31</v>
      </c>
      <c r="AA4" s="103">
        <f>'2013'!BO4</f>
        <v>29</v>
      </c>
      <c r="AB4" s="247">
        <f>'2014'!BO4</f>
        <v>27</v>
      </c>
      <c r="AC4" s="279">
        <f>'2015'!BO4</f>
        <v>35</v>
      </c>
      <c r="AD4" s="279">
        <f>'2016'!BO4</f>
        <v>29</v>
      </c>
      <c r="AE4" s="270">
        <f>'2017'!BO4</f>
        <v>32</v>
      </c>
      <c r="AF4" s="220">
        <f>'2008'!BQ4</f>
        <v>35</v>
      </c>
      <c r="AG4" s="221">
        <f>'2009'!BQ4</f>
        <v>33</v>
      </c>
      <c r="AH4" s="221">
        <f>'2010'!BQ4</f>
        <v>34</v>
      </c>
      <c r="AI4" s="221">
        <f>'2011'!BQ4</f>
        <v>26</v>
      </c>
      <c r="AJ4" s="222">
        <f>'2012'!BQ4</f>
        <v>35</v>
      </c>
      <c r="AK4" s="221">
        <f>'2013'!BQ4</f>
        <v>40</v>
      </c>
      <c r="AL4" s="252">
        <f>'2014'!BQ4</f>
        <v>38</v>
      </c>
      <c r="AM4" s="292">
        <f>'2015'!BQ4</f>
        <v>39</v>
      </c>
      <c r="AN4" s="296">
        <f>'2016'!BQ4</f>
        <v>30</v>
      </c>
      <c r="AO4" s="280">
        <f>'2017'!BQ4</f>
        <v>34</v>
      </c>
    </row>
    <row r="5" spans="1:41" ht="19.5" thickBot="1">
      <c r="A5" s="125" t="s">
        <v>0</v>
      </c>
      <c r="B5" s="125"/>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7"/>
    </row>
    <row r="6" spans="1:41" ht="15">
      <c r="A6" s="131" t="s">
        <v>13</v>
      </c>
      <c r="B6" s="97">
        <f>'2008'!BN6</f>
        <v>5</v>
      </c>
      <c r="C6" s="96">
        <f>'2009'!BN6</f>
        <v>4</v>
      </c>
      <c r="D6" s="96">
        <f>'2010'!BN6</f>
        <v>4</v>
      </c>
      <c r="E6" s="96">
        <f>'2011'!BN6</f>
        <v>4</v>
      </c>
      <c r="F6" s="102">
        <f>'2012'!BN6</f>
        <v>2</v>
      </c>
      <c r="G6" s="102">
        <f>'2013'!BN6</f>
        <v>9</v>
      </c>
      <c r="H6" s="248">
        <f>'2014'!BN6</f>
        <v>2</v>
      </c>
      <c r="I6" s="275">
        <f>'2015'!BN6</f>
        <v>2</v>
      </c>
      <c r="J6" s="275">
        <f>'2016'!BN6</f>
        <v>1</v>
      </c>
      <c r="K6" s="263">
        <f>'2017'!BN6</f>
        <v>4</v>
      </c>
      <c r="L6" s="223">
        <f>'2008'!BP6</f>
        <v>6</v>
      </c>
      <c r="M6" s="224">
        <f>'2009'!BP6</f>
        <v>4</v>
      </c>
      <c r="N6" s="224">
        <f>'2010'!BP6</f>
        <v>4</v>
      </c>
      <c r="O6" s="224">
        <f>'2011'!BP6</f>
        <v>4</v>
      </c>
      <c r="P6" s="225">
        <f>'2012'!BP6</f>
        <v>2</v>
      </c>
      <c r="Q6" s="225">
        <f>'2013'!BP6</f>
        <v>9</v>
      </c>
      <c r="R6" s="259">
        <f>'2014'!BP6</f>
        <v>3</v>
      </c>
      <c r="S6" s="286">
        <f>'2015'!BP6</f>
        <v>2</v>
      </c>
      <c r="T6" s="286">
        <f>'2016'!BP6</f>
        <v>1</v>
      </c>
      <c r="U6" s="281">
        <f>'2017'!BP6</f>
        <v>5</v>
      </c>
      <c r="V6" s="97">
        <f>'2008'!BO6</f>
        <v>6</v>
      </c>
      <c r="W6" s="96">
        <f>'2009'!BO6</f>
        <v>4</v>
      </c>
      <c r="X6" s="96">
        <f>'2010'!BO6</f>
        <v>7</v>
      </c>
      <c r="Y6" s="96">
        <f>'2011'!BO6</f>
        <v>3</v>
      </c>
      <c r="Z6" s="102">
        <f>'2012'!BO6</f>
        <v>9</v>
      </c>
      <c r="AA6" s="102">
        <f>'2013'!BO6</f>
        <v>6</v>
      </c>
      <c r="AB6" s="248">
        <f>'2014'!BO6</f>
        <v>5</v>
      </c>
      <c r="AC6" s="275">
        <f>'2015'!BO6</f>
        <v>8</v>
      </c>
      <c r="AD6" s="275">
        <f>'2016'!BO6</f>
        <v>4</v>
      </c>
      <c r="AE6" s="271">
        <f>'2017'!BO6</f>
        <v>9</v>
      </c>
      <c r="AF6" s="223">
        <f>'2008'!BQ6</f>
        <v>7</v>
      </c>
      <c r="AG6" s="224">
        <f>'2009'!BQ6</f>
        <v>5</v>
      </c>
      <c r="AH6" s="224">
        <f>'2010'!BQ6</f>
        <v>9</v>
      </c>
      <c r="AI6" s="224">
        <f>'2011'!BQ6</f>
        <v>4</v>
      </c>
      <c r="AJ6" s="225">
        <f>'2012'!BQ6</f>
        <v>10</v>
      </c>
      <c r="AK6" s="225">
        <f>'2013'!BQ6</f>
        <v>12</v>
      </c>
      <c r="AL6" s="253">
        <f>'2014'!BQ6</f>
        <v>9</v>
      </c>
      <c r="AM6" s="286">
        <f>'2015'!BQ6</f>
        <v>9</v>
      </c>
      <c r="AN6" s="286">
        <f>'2016'!BQ6</f>
        <v>4</v>
      </c>
      <c r="AO6" s="281">
        <f>'2017'!BQ6</f>
        <v>9</v>
      </c>
    </row>
    <row r="7" spans="1:41" ht="15">
      <c r="A7" s="132" t="s">
        <v>36</v>
      </c>
      <c r="B7" s="99">
        <f>'2008'!BN7</f>
        <v>6</v>
      </c>
      <c r="C7" s="98">
        <f>'2009'!BN7</f>
        <v>3</v>
      </c>
      <c r="D7" s="98">
        <f>'2010'!BN7</f>
        <v>4</v>
      </c>
      <c r="E7" s="98">
        <f>'2011'!BN7</f>
        <v>2</v>
      </c>
      <c r="F7" s="107">
        <f>'2012'!BN7</f>
        <v>3</v>
      </c>
      <c r="G7" s="107">
        <f>'2013'!BN7</f>
        <v>8</v>
      </c>
      <c r="H7" s="249">
        <f>'2014'!BN7</f>
        <v>2</v>
      </c>
      <c r="I7" s="276">
        <f>'2015'!BN7</f>
        <v>4</v>
      </c>
      <c r="J7" s="276">
        <f>'2016'!BN7</f>
        <v>1</v>
      </c>
      <c r="K7" s="264">
        <f>'2017'!BN7</f>
        <v>2</v>
      </c>
      <c r="L7" s="226">
        <f>'2008'!BP7</f>
        <v>7</v>
      </c>
      <c r="M7" s="227">
        <f>'2009'!BP7</f>
        <v>3</v>
      </c>
      <c r="N7" s="227">
        <f>'2010'!BP7</f>
        <v>4</v>
      </c>
      <c r="O7" s="227">
        <f>'2011'!BP7</f>
        <v>2</v>
      </c>
      <c r="P7" s="228">
        <f>'2012'!BP7</f>
        <v>3</v>
      </c>
      <c r="Q7" s="228">
        <f>'2013'!BP7</f>
        <v>8</v>
      </c>
      <c r="R7" s="260">
        <f>'2014'!BP7</f>
        <v>3</v>
      </c>
      <c r="S7" s="287">
        <f>'2015'!BP7</f>
        <v>4</v>
      </c>
      <c r="T7" s="287">
        <f>'2016'!BP7</f>
        <v>1</v>
      </c>
      <c r="U7" s="282">
        <f>'2017'!BP7</f>
        <v>2</v>
      </c>
      <c r="V7" s="99">
        <f>'2008'!BO7</f>
        <v>7</v>
      </c>
      <c r="W7" s="98">
        <f>'2009'!BO7</f>
        <v>6</v>
      </c>
      <c r="X7" s="98">
        <f>'2010'!BO7</f>
        <v>9</v>
      </c>
      <c r="Y7" s="98">
        <f>'2011'!BO7</f>
        <v>4</v>
      </c>
      <c r="Z7" s="107">
        <f>'2012'!BO7</f>
        <v>9</v>
      </c>
      <c r="AA7" s="107">
        <f>'2013'!BO7</f>
        <v>9</v>
      </c>
      <c r="AB7" s="249">
        <f>'2014'!BO7</f>
        <v>7</v>
      </c>
      <c r="AC7" s="276">
        <f>'2015'!BO7</f>
        <v>8</v>
      </c>
      <c r="AD7" s="276">
        <f>'2016'!BO7</f>
        <v>6</v>
      </c>
      <c r="AE7" s="272">
        <f>'2017'!BO7</f>
        <v>13</v>
      </c>
      <c r="AF7" s="226">
        <f>'2008'!BQ7</f>
        <v>9</v>
      </c>
      <c r="AG7" s="227">
        <f>'2009'!BQ7</f>
        <v>7</v>
      </c>
      <c r="AH7" s="227">
        <f>'2010'!BQ7</f>
        <v>11</v>
      </c>
      <c r="AI7" s="227">
        <f>'2011'!BQ7</f>
        <v>5</v>
      </c>
      <c r="AJ7" s="228">
        <f>'2012'!BQ7</f>
        <v>10</v>
      </c>
      <c r="AK7" s="228">
        <f>'2013'!BQ7</f>
        <v>17</v>
      </c>
      <c r="AL7" s="254">
        <f>'2014'!BQ7</f>
        <v>13</v>
      </c>
      <c r="AM7" s="287">
        <f>'2015'!BQ7</f>
        <v>9</v>
      </c>
      <c r="AN7" s="287">
        <f>'2016'!BQ7</f>
        <v>6</v>
      </c>
      <c r="AO7" s="282">
        <f>'2017'!BQ7</f>
        <v>13</v>
      </c>
    </row>
    <row r="8" spans="1:41" ht="15">
      <c r="A8" s="132" t="s">
        <v>92</v>
      </c>
      <c r="B8" s="99">
        <f>'2008'!BN8</f>
        <v>4</v>
      </c>
      <c r="C8" s="98">
        <f>'2009'!BN8</f>
        <v>3</v>
      </c>
      <c r="D8" s="98">
        <f>'2010'!BN8</f>
        <v>3</v>
      </c>
      <c r="E8" s="98">
        <f>'2011'!BN8</f>
        <v>2</v>
      </c>
      <c r="F8" s="107">
        <f>'2012'!BN8</f>
        <v>1</v>
      </c>
      <c r="G8" s="107">
        <f>'2013'!BN8</f>
        <v>5</v>
      </c>
      <c r="H8" s="249">
        <f>'2014'!BN8</f>
        <v>1</v>
      </c>
      <c r="I8" s="276">
        <f>'2015'!BN8</f>
        <v>2</v>
      </c>
      <c r="J8" s="276">
        <f>'2016'!BN8</f>
        <v>1</v>
      </c>
      <c r="K8" s="264">
        <f>'2017'!BN8</f>
        <v>2</v>
      </c>
      <c r="L8" s="226">
        <f>'2008'!BP8</f>
        <v>4</v>
      </c>
      <c r="M8" s="227">
        <f>'2009'!BP8</f>
        <v>3</v>
      </c>
      <c r="N8" s="227">
        <f>'2010'!BP8</f>
        <v>3</v>
      </c>
      <c r="O8" s="227">
        <f>'2011'!BP8</f>
        <v>2</v>
      </c>
      <c r="P8" s="228">
        <f>'2012'!BP8</f>
        <v>1</v>
      </c>
      <c r="Q8" s="228">
        <f>'2013'!BP8</f>
        <v>5</v>
      </c>
      <c r="R8" s="260">
        <f>'2014'!BP8</f>
        <v>1</v>
      </c>
      <c r="S8" s="287">
        <f>'2015'!BP8</f>
        <v>2</v>
      </c>
      <c r="T8" s="287">
        <f>'2016'!BP8</f>
        <v>1</v>
      </c>
      <c r="U8" s="282">
        <f>'2017'!BP8</f>
        <v>2</v>
      </c>
      <c r="V8" s="99" t="str">
        <f>'2008'!BO8</f>
        <v>**</v>
      </c>
      <c r="W8" s="98" t="str">
        <f>'2009'!BO8</f>
        <v>**</v>
      </c>
      <c r="X8" s="98" t="str">
        <f>'2010'!BO8</f>
        <v>**</v>
      </c>
      <c r="Y8" s="98" t="str">
        <f>'2011'!BO8</f>
        <v>**</v>
      </c>
      <c r="Z8" s="107" t="str">
        <f>'2012'!BO8</f>
        <v>**</v>
      </c>
      <c r="AA8" s="107" t="str">
        <f>'2013'!BO8</f>
        <v>**</v>
      </c>
      <c r="AB8" s="249" t="str">
        <f>'2014'!BO8</f>
        <v>**</v>
      </c>
      <c r="AC8" s="276" t="str">
        <f>'2015'!BO8</f>
        <v>**</v>
      </c>
      <c r="AD8" s="276" t="str">
        <f>'2016'!BO8</f>
        <v>**</v>
      </c>
      <c r="AE8" s="272" t="str">
        <f>'2017'!BO8</f>
        <v>**</v>
      </c>
      <c r="AF8" s="226" t="str">
        <f>'2008'!BQ8</f>
        <v>**</v>
      </c>
      <c r="AG8" s="227" t="str">
        <f>'2009'!BQ8</f>
        <v>**</v>
      </c>
      <c r="AH8" s="227" t="str">
        <f>'2010'!BQ8</f>
        <v>**</v>
      </c>
      <c r="AI8" s="227" t="str">
        <f>'2011'!BQ8</f>
        <v>**</v>
      </c>
      <c r="AJ8" s="228" t="str">
        <f>'2012'!BQ8</f>
        <v>**</v>
      </c>
      <c r="AK8" s="228" t="str">
        <f>'2013'!BQ8</f>
        <v>**</v>
      </c>
      <c r="AL8" s="254" t="str">
        <f>'2014'!BQ8</f>
        <v>**</v>
      </c>
      <c r="AM8" s="287" t="str">
        <f>'2015'!BQ8</f>
        <v>**</v>
      </c>
      <c r="AN8" s="287" t="str">
        <f>'2016'!BQ8</f>
        <v>**</v>
      </c>
      <c r="AO8" s="282" t="str">
        <f>'2017'!BQ8</f>
        <v>**</v>
      </c>
    </row>
    <row r="9" spans="1:41" ht="15">
      <c r="A9" s="132" t="s">
        <v>184</v>
      </c>
      <c r="B9" s="99">
        <f>'2008'!BN9</f>
        <v>2</v>
      </c>
      <c r="C9" s="98">
        <f>'2009'!BN9</f>
        <v>4</v>
      </c>
      <c r="D9" s="98">
        <f>'2010'!BN9</f>
        <v>2</v>
      </c>
      <c r="E9" s="98">
        <f>'2011'!BN9</f>
        <v>2</v>
      </c>
      <c r="F9" s="107">
        <f>'2012'!BN9</f>
        <v>1</v>
      </c>
      <c r="G9" s="107">
        <f>'2013'!BN9</f>
        <v>8</v>
      </c>
      <c r="H9" s="249">
        <f>'2014'!BN9</f>
        <v>2</v>
      </c>
      <c r="I9" s="276">
        <f>'2015'!BN9</f>
        <v>1</v>
      </c>
      <c r="J9" s="276">
        <f>'2016'!BN9</f>
        <v>1</v>
      </c>
      <c r="K9" s="264">
        <f>'2017'!BN9</f>
        <v>4</v>
      </c>
      <c r="L9" s="226">
        <f>'2008'!BP9</f>
        <v>3</v>
      </c>
      <c r="M9" s="227">
        <f>'2009'!BP9</f>
        <v>4</v>
      </c>
      <c r="N9" s="227">
        <f>'2010'!BP9</f>
        <v>2</v>
      </c>
      <c r="O9" s="227">
        <f>'2011'!BP9</f>
        <v>2</v>
      </c>
      <c r="P9" s="228">
        <f>'2012'!BP9</f>
        <v>1</v>
      </c>
      <c r="Q9" s="228">
        <f>'2013'!BP9</f>
        <v>8</v>
      </c>
      <c r="R9" s="260">
        <f>'2014'!BP9</f>
        <v>3</v>
      </c>
      <c r="S9" s="287">
        <f>'2015'!BP9</f>
        <v>1</v>
      </c>
      <c r="T9" s="287">
        <f>'2016'!BP9</f>
        <v>1</v>
      </c>
      <c r="U9" s="282">
        <f>'2017'!BP9</f>
        <v>5</v>
      </c>
      <c r="V9" s="99" t="str">
        <f>'2008'!BO9</f>
        <v>**</v>
      </c>
      <c r="W9" s="98" t="str">
        <f>'2009'!BO9</f>
        <v>**</v>
      </c>
      <c r="X9" s="98" t="str">
        <f>'2010'!BO9</f>
        <v>**</v>
      </c>
      <c r="Y9" s="98" t="str">
        <f>'2011'!BO9</f>
        <v>**</v>
      </c>
      <c r="Z9" s="107" t="str">
        <f>'2012'!BO9</f>
        <v>**</v>
      </c>
      <c r="AA9" s="107" t="str">
        <f>'2013'!BO9</f>
        <v>**</v>
      </c>
      <c r="AB9" s="249" t="str">
        <f>'2014'!BO9</f>
        <v>**</v>
      </c>
      <c r="AC9" s="276" t="str">
        <f>'2015'!BO9</f>
        <v>**</v>
      </c>
      <c r="AD9" s="276" t="str">
        <f>'2016'!BO9</f>
        <v>**</v>
      </c>
      <c r="AE9" s="272" t="str">
        <f>'2017'!BO9</f>
        <v>**</v>
      </c>
      <c r="AF9" s="226" t="str">
        <f>'2008'!BQ9</f>
        <v>**</v>
      </c>
      <c r="AG9" s="227" t="str">
        <f>'2009'!BQ9</f>
        <v>**</v>
      </c>
      <c r="AH9" s="227" t="str">
        <f>'2010'!BQ9</f>
        <v>**</v>
      </c>
      <c r="AI9" s="227" t="str">
        <f>'2011'!BQ9</f>
        <v>**</v>
      </c>
      <c r="AJ9" s="228" t="str">
        <f>'2012'!BQ9</f>
        <v>**</v>
      </c>
      <c r="AK9" s="228" t="str">
        <f>'2013'!BQ9</f>
        <v>**</v>
      </c>
      <c r="AL9" s="254" t="str">
        <f>'2014'!BQ9</f>
        <v>**</v>
      </c>
      <c r="AM9" s="287" t="str">
        <f>'2015'!BQ9</f>
        <v>**</v>
      </c>
      <c r="AN9" s="287" t="str">
        <f>'2016'!BQ9</f>
        <v>**</v>
      </c>
      <c r="AO9" s="282" t="str">
        <f>'2017'!BQ9</f>
        <v>**</v>
      </c>
    </row>
    <row r="10" spans="1:41" ht="15">
      <c r="A10" s="132" t="s">
        <v>201</v>
      </c>
      <c r="B10" s="99">
        <f>'2008'!BN10</f>
        <v>1</v>
      </c>
      <c r="C10" s="98">
        <f>'2009'!BN10</f>
        <v>2</v>
      </c>
      <c r="D10" s="98">
        <f>'2010'!BN10</f>
        <v>1</v>
      </c>
      <c r="E10" s="98">
        <f>'2011'!BN10</f>
        <v>1</v>
      </c>
      <c r="F10" s="107">
        <f>'2012'!BN10</f>
        <v>0</v>
      </c>
      <c r="G10" s="107">
        <f>'2013'!BN10</f>
        <v>3</v>
      </c>
      <c r="H10" s="249">
        <f>'2014'!BN10</f>
        <v>1</v>
      </c>
      <c r="I10" s="276">
        <f>'2015'!BN10</f>
        <v>1</v>
      </c>
      <c r="J10" s="276">
        <f>'2016'!BN10</f>
        <v>1</v>
      </c>
      <c r="K10" s="264">
        <f>'2017'!BN10</f>
        <v>2</v>
      </c>
      <c r="L10" s="226">
        <f>'2008'!BP10</f>
        <v>1</v>
      </c>
      <c r="M10" s="227">
        <f>'2009'!BP10</f>
        <v>2</v>
      </c>
      <c r="N10" s="227">
        <f>'2010'!BP10</f>
        <v>1</v>
      </c>
      <c r="O10" s="227">
        <f>'2011'!BP10</f>
        <v>1</v>
      </c>
      <c r="P10" s="228">
        <f>'2012'!BP10</f>
        <v>0</v>
      </c>
      <c r="Q10" s="228">
        <f>'2013'!BP10</f>
        <v>3</v>
      </c>
      <c r="R10" s="260">
        <f>'2014'!BP10</f>
        <v>2</v>
      </c>
      <c r="S10" s="287">
        <f>'2015'!BP10</f>
        <v>1</v>
      </c>
      <c r="T10" s="287">
        <f>'2016'!BP10</f>
        <v>1</v>
      </c>
      <c r="U10" s="282">
        <f>'2017'!BP10</f>
        <v>2</v>
      </c>
      <c r="V10" s="99" t="str">
        <f>'2008'!BO10</f>
        <v>**</v>
      </c>
      <c r="W10" s="98" t="str">
        <f>'2009'!BO10</f>
        <v>**</v>
      </c>
      <c r="X10" s="98" t="str">
        <f>'2010'!BO10</f>
        <v>**</v>
      </c>
      <c r="Y10" s="98" t="str">
        <f>'2011'!BO10</f>
        <v>**</v>
      </c>
      <c r="Z10" s="107" t="str">
        <f>'2012'!BO10</f>
        <v>**</v>
      </c>
      <c r="AA10" s="107" t="str">
        <f>'2013'!BO10</f>
        <v>**</v>
      </c>
      <c r="AB10" s="249" t="str">
        <f>'2014'!BO10</f>
        <v>**</v>
      </c>
      <c r="AC10" s="276" t="str">
        <f>'2015'!BO10</f>
        <v>**</v>
      </c>
      <c r="AD10" s="276" t="str">
        <f>'2016'!BO10</f>
        <v>**</v>
      </c>
      <c r="AE10" s="272" t="str">
        <f>'2017'!BO10</f>
        <v>**</v>
      </c>
      <c r="AF10" s="226" t="str">
        <f>'2008'!BQ10</f>
        <v>**</v>
      </c>
      <c r="AG10" s="227" t="str">
        <f>'2009'!BQ10</f>
        <v>**</v>
      </c>
      <c r="AH10" s="227" t="str">
        <f>'2010'!BQ10</f>
        <v>**</v>
      </c>
      <c r="AI10" s="227" t="str">
        <f>'2011'!BQ10</f>
        <v>**</v>
      </c>
      <c r="AJ10" s="228" t="str">
        <f>'2012'!BQ10</f>
        <v>**</v>
      </c>
      <c r="AK10" s="228" t="str">
        <f>'2013'!BQ10</f>
        <v>**</v>
      </c>
      <c r="AL10" s="254" t="str">
        <f>'2014'!BQ10</f>
        <v>**</v>
      </c>
      <c r="AM10" s="287" t="str">
        <f>'2015'!BQ10</f>
        <v>**</v>
      </c>
      <c r="AN10" s="287" t="str">
        <f>'2016'!BQ10</f>
        <v>**</v>
      </c>
      <c r="AO10" s="282" t="str">
        <f>'2017'!BQ10</f>
        <v>**</v>
      </c>
    </row>
    <row r="11" spans="1:41" ht="15">
      <c r="A11" s="132" t="s">
        <v>195</v>
      </c>
      <c r="B11" s="99">
        <f>'2008'!BN11</f>
        <v>5</v>
      </c>
      <c r="C11" s="98">
        <f>'2009'!BN11</f>
        <v>4</v>
      </c>
      <c r="D11" s="98">
        <f>'2010'!BN11</f>
        <v>4</v>
      </c>
      <c r="E11" s="98">
        <f>'2011'!BN11</f>
        <v>4</v>
      </c>
      <c r="F11" s="107">
        <f>'2012'!BN11</f>
        <v>2</v>
      </c>
      <c r="G11" s="107">
        <f>'2013'!BN11</f>
        <v>11</v>
      </c>
      <c r="H11" s="249">
        <f>'2014'!BN11</f>
        <v>3</v>
      </c>
      <c r="I11" s="276">
        <f>'2015'!BN11</f>
        <v>2</v>
      </c>
      <c r="J11" s="276">
        <f>'2016'!BN11</f>
        <v>1</v>
      </c>
      <c r="K11" s="264">
        <f>'2017'!BN11</f>
        <v>4</v>
      </c>
      <c r="L11" s="226" t="str">
        <f>'2008'!BP11</f>
        <v>**</v>
      </c>
      <c r="M11" s="227" t="str">
        <f>'2009'!BP11</f>
        <v>**</v>
      </c>
      <c r="N11" s="227" t="str">
        <f>'2010'!BP11</f>
        <v>**</v>
      </c>
      <c r="O11" s="228" t="str">
        <f>'2011'!BP11</f>
        <v>**</v>
      </c>
      <c r="P11" s="228" t="str">
        <f>'2012'!BP11</f>
        <v>**</v>
      </c>
      <c r="Q11" s="228" t="str">
        <f>'2013'!BP11</f>
        <v>**</v>
      </c>
      <c r="R11" s="260" t="str">
        <f>'2014'!BP11</f>
        <v>**</v>
      </c>
      <c r="S11" s="287" t="str">
        <f>'2015'!BP11</f>
        <v>**</v>
      </c>
      <c r="T11" s="287" t="str">
        <f>'2016'!BP11</f>
        <v>**</v>
      </c>
      <c r="U11" s="282" t="str">
        <f>'2017'!BP11</f>
        <v>**</v>
      </c>
      <c r="V11" s="99">
        <f>'2008'!BO11</f>
        <v>6</v>
      </c>
      <c r="W11" s="98">
        <f>'2009'!BO11</f>
        <v>4</v>
      </c>
      <c r="X11" s="98">
        <f>'2010'!BO11</f>
        <v>8</v>
      </c>
      <c r="Y11" s="98">
        <f>'2011'!BO11</f>
        <v>3</v>
      </c>
      <c r="Z11" s="107">
        <f>'2012'!BO11</f>
        <v>9</v>
      </c>
      <c r="AA11" s="107">
        <f>'2013'!BO11</f>
        <v>6</v>
      </c>
      <c r="AB11" s="249">
        <f>'2014'!BO11</f>
        <v>5</v>
      </c>
      <c r="AC11" s="276">
        <f>'2015'!BO11</f>
        <v>9</v>
      </c>
      <c r="AD11" s="276">
        <f>'2016'!BO11</f>
        <v>4</v>
      </c>
      <c r="AE11" s="272">
        <f>'2017'!BO11</f>
        <v>9</v>
      </c>
      <c r="AF11" s="226" t="str">
        <f>'2008'!BQ11</f>
        <v>**</v>
      </c>
      <c r="AG11" s="227" t="str">
        <f>'2009'!BQ11</f>
        <v>**</v>
      </c>
      <c r="AH11" s="227" t="str">
        <f>'2010'!BQ11</f>
        <v>**</v>
      </c>
      <c r="AI11" s="227" t="str">
        <f>'2011'!BQ11</f>
        <v>**</v>
      </c>
      <c r="AJ11" s="228" t="str">
        <f>'2012'!BQ11</f>
        <v>**</v>
      </c>
      <c r="AK11" s="228" t="str">
        <f>'2013'!BQ11</f>
        <v>**</v>
      </c>
      <c r="AL11" s="254" t="str">
        <f>'2014'!BQ11</f>
        <v>**</v>
      </c>
      <c r="AM11" s="287" t="str">
        <f>'2015'!BQ11</f>
        <v>**</v>
      </c>
      <c r="AN11" s="287" t="str">
        <f>'2016'!BQ11</f>
        <v>**</v>
      </c>
      <c r="AO11" s="282" t="str">
        <f>'2017'!BQ11</f>
        <v>**</v>
      </c>
    </row>
    <row r="12" spans="1:41" ht="15">
      <c r="A12" s="133" t="s">
        <v>45</v>
      </c>
      <c r="B12" s="99">
        <f>'2008'!BN12</f>
        <v>5</v>
      </c>
      <c r="C12" s="98">
        <f>'2009'!BN12</f>
        <v>5</v>
      </c>
      <c r="D12" s="98">
        <f>'2010'!BN12</f>
        <v>5</v>
      </c>
      <c r="E12" s="98">
        <f>'2011'!BN12</f>
        <v>3</v>
      </c>
      <c r="F12" s="107">
        <f>'2012'!BN12</f>
        <v>2</v>
      </c>
      <c r="G12" s="107">
        <f>'2013'!BN12</f>
        <v>7</v>
      </c>
      <c r="H12" s="249">
        <f>'2014'!BN12</f>
        <v>1</v>
      </c>
      <c r="I12" s="276">
        <f>'2015'!BN12</f>
        <v>2</v>
      </c>
      <c r="J12" s="276">
        <f>'2016'!BN12</f>
        <v>2</v>
      </c>
      <c r="K12" s="264">
        <f>'2017'!BN12</f>
        <v>2</v>
      </c>
      <c r="L12" s="226">
        <f>'2008'!BP12</f>
        <v>5</v>
      </c>
      <c r="M12" s="227">
        <f>'2009'!BP12</f>
        <v>5</v>
      </c>
      <c r="N12" s="227">
        <f>'2010'!BP12</f>
        <v>5</v>
      </c>
      <c r="O12" s="227">
        <f>'2011'!BP12</f>
        <v>3</v>
      </c>
      <c r="P12" s="228">
        <f>'2012'!BP12</f>
        <v>2</v>
      </c>
      <c r="Q12" s="228">
        <f>'2013'!BP12</f>
        <v>7</v>
      </c>
      <c r="R12" s="260">
        <f>'2014'!BP12</f>
        <v>1</v>
      </c>
      <c r="S12" s="287">
        <f>'2015'!BP12</f>
        <v>2</v>
      </c>
      <c r="T12" s="287">
        <f>'2016'!BP12</f>
        <v>2</v>
      </c>
      <c r="U12" s="282">
        <f>'2017'!BP12</f>
        <v>2</v>
      </c>
      <c r="V12" s="99">
        <f>'2008'!BO12</f>
        <v>14</v>
      </c>
      <c r="W12" s="98">
        <f>'2009'!BO12</f>
        <v>6</v>
      </c>
      <c r="X12" s="98">
        <f>'2010'!BO12</f>
        <v>11</v>
      </c>
      <c r="Y12" s="98">
        <f>'2011'!BO12</f>
        <v>8</v>
      </c>
      <c r="Z12" s="107">
        <f>'2012'!BO12</f>
        <v>12</v>
      </c>
      <c r="AA12" s="107">
        <f>'2013'!BO12</f>
        <v>11</v>
      </c>
      <c r="AB12" s="249">
        <f>'2014'!BO12</f>
        <v>9</v>
      </c>
      <c r="AC12" s="276">
        <f>'2015'!BO12</f>
        <v>16</v>
      </c>
      <c r="AD12" s="276">
        <f>'2016'!BO12</f>
        <v>12</v>
      </c>
      <c r="AE12" s="272">
        <f>'2017'!BO12</f>
        <v>14</v>
      </c>
      <c r="AF12" s="226">
        <f>'2008'!BQ12</f>
        <v>15</v>
      </c>
      <c r="AG12" s="227">
        <f>'2009'!BQ12</f>
        <v>8</v>
      </c>
      <c r="AH12" s="227">
        <f>'2010'!BQ12</f>
        <v>13</v>
      </c>
      <c r="AI12" s="227">
        <f>'2011'!BQ12</f>
        <v>9</v>
      </c>
      <c r="AJ12" s="228">
        <f>'2012'!BQ12</f>
        <v>13</v>
      </c>
      <c r="AK12" s="228">
        <f>'2013'!BQ12</f>
        <v>13</v>
      </c>
      <c r="AL12" s="254">
        <f>'2014'!BQ12</f>
        <v>11</v>
      </c>
      <c r="AM12" s="287">
        <f>'2015'!BQ12</f>
        <v>17</v>
      </c>
      <c r="AN12" s="287">
        <f>'2016'!BQ12</f>
        <v>13</v>
      </c>
      <c r="AO12" s="282">
        <f>'2017'!BQ12</f>
        <v>14</v>
      </c>
    </row>
    <row r="13" spans="1:41" ht="15">
      <c r="A13" s="133" t="s">
        <v>14</v>
      </c>
      <c r="B13" s="99">
        <f>'2008'!BN13</f>
        <v>6</v>
      </c>
      <c r="C13" s="98">
        <f>'2009'!BN13</f>
        <v>3</v>
      </c>
      <c r="D13" s="98">
        <f>'2010'!BN13</f>
        <v>4</v>
      </c>
      <c r="E13" s="98">
        <f>'2011'!BN13</f>
        <v>1</v>
      </c>
      <c r="F13" s="107">
        <f>'2012'!BN13</f>
        <v>2</v>
      </c>
      <c r="G13" s="107">
        <f>'2013'!BN13</f>
        <v>7</v>
      </c>
      <c r="H13" s="249">
        <f>'2014'!BN13</f>
        <v>1</v>
      </c>
      <c r="I13" s="276">
        <f>'2015'!BN13</f>
        <v>1</v>
      </c>
      <c r="J13" s="276">
        <f>'2016'!BN13</f>
        <v>3</v>
      </c>
      <c r="K13" s="264">
        <f>'2017'!BN13</f>
        <v>4</v>
      </c>
      <c r="L13" s="226">
        <f>'2008'!BP13</f>
        <v>7</v>
      </c>
      <c r="M13" s="227">
        <f>'2009'!BP13</f>
        <v>3</v>
      </c>
      <c r="N13" s="227">
        <f>'2010'!BP13</f>
        <v>4</v>
      </c>
      <c r="O13" s="227">
        <f>'2011'!BP13</f>
        <v>1</v>
      </c>
      <c r="P13" s="228">
        <f>'2012'!BP13</f>
        <v>2</v>
      </c>
      <c r="Q13" s="228">
        <f>'2013'!BP13</f>
        <v>7</v>
      </c>
      <c r="R13" s="260">
        <f>'2014'!BP13</f>
        <v>2</v>
      </c>
      <c r="S13" s="287">
        <f>'2015'!BP13</f>
        <v>1</v>
      </c>
      <c r="T13" s="287">
        <f>'2016'!BP13</f>
        <v>3</v>
      </c>
      <c r="U13" s="282">
        <f>'2017'!BP13</f>
        <v>4</v>
      </c>
      <c r="V13" s="99">
        <f>'2008'!BO13</f>
        <v>9</v>
      </c>
      <c r="W13" s="98">
        <f>'2009'!BO13</f>
        <v>9</v>
      </c>
      <c r="X13" s="98">
        <f>'2010'!BO13</f>
        <v>12</v>
      </c>
      <c r="Y13" s="98">
        <f>'2011'!BO13</f>
        <v>6</v>
      </c>
      <c r="Z13" s="107">
        <f>'2012'!BO13</f>
        <v>9</v>
      </c>
      <c r="AA13" s="107">
        <f>'2013'!BO13</f>
        <v>9</v>
      </c>
      <c r="AB13" s="249">
        <f>'2014'!BO13</f>
        <v>8</v>
      </c>
      <c r="AC13" s="276">
        <f>'2015'!BO13</f>
        <v>10</v>
      </c>
      <c r="AD13" s="276">
        <f>'2016'!BO13</f>
        <v>10</v>
      </c>
      <c r="AE13" s="272">
        <f>'2017'!BO13</f>
        <v>10</v>
      </c>
      <c r="AF13" s="226">
        <f>'2008'!BQ13</f>
        <v>13</v>
      </c>
      <c r="AG13" s="227">
        <f>'2009'!BQ13</f>
        <v>12</v>
      </c>
      <c r="AH13" s="227">
        <f>'2010'!BQ13</f>
        <v>16</v>
      </c>
      <c r="AI13" s="227">
        <f>'2011'!BQ13</f>
        <v>7</v>
      </c>
      <c r="AJ13" s="228">
        <f>'2012'!BQ13</f>
        <v>10</v>
      </c>
      <c r="AK13" s="228">
        <f>'2013'!BQ13</f>
        <v>13</v>
      </c>
      <c r="AL13" s="254">
        <f>'2014'!BQ13</f>
        <v>8</v>
      </c>
      <c r="AM13" s="287">
        <f>'2015'!BQ13</f>
        <v>13</v>
      </c>
      <c r="AN13" s="287">
        <f>'2016'!BQ13</f>
        <v>11</v>
      </c>
      <c r="AO13" s="282">
        <f>'2017'!BQ13</f>
        <v>10</v>
      </c>
    </row>
    <row r="14" spans="1:41" ht="15">
      <c r="A14" s="133" t="s">
        <v>15</v>
      </c>
      <c r="B14" s="99">
        <f>'2008'!BN14</f>
        <v>2</v>
      </c>
      <c r="C14" s="98">
        <f>'2009'!BN14</f>
        <v>4</v>
      </c>
      <c r="D14" s="98">
        <f>'2010'!BN14</f>
        <v>3</v>
      </c>
      <c r="E14" s="98">
        <f>'2011'!BN14</f>
        <v>3</v>
      </c>
      <c r="F14" s="107">
        <f>'2012'!BN14</f>
        <v>2</v>
      </c>
      <c r="G14" s="107">
        <f>'2013'!BN14</f>
        <v>3</v>
      </c>
      <c r="H14" s="249">
        <f>'2014'!BN14</f>
        <v>2</v>
      </c>
      <c r="I14" s="276">
        <f>'2015'!BN14</f>
        <v>1</v>
      </c>
      <c r="J14" s="276">
        <f>'2016'!BN14</f>
        <v>3</v>
      </c>
      <c r="K14" s="264">
        <f>'2017'!BN14</f>
        <v>4</v>
      </c>
      <c r="L14" s="226">
        <f>'2008'!BP14</f>
        <v>3</v>
      </c>
      <c r="M14" s="227">
        <f>'2009'!BP14</f>
        <v>4</v>
      </c>
      <c r="N14" s="227">
        <f>'2010'!BP14</f>
        <v>3</v>
      </c>
      <c r="O14" s="227">
        <f>'2011'!BP14</f>
        <v>3</v>
      </c>
      <c r="P14" s="228">
        <f>'2012'!BP14</f>
        <v>2</v>
      </c>
      <c r="Q14" s="228">
        <f>'2013'!BP14</f>
        <v>3</v>
      </c>
      <c r="R14" s="260">
        <f>'2014'!BP14</f>
        <v>3</v>
      </c>
      <c r="S14" s="287">
        <f>'2015'!BP14</f>
        <v>1</v>
      </c>
      <c r="T14" s="287">
        <f>'2016'!BP14</f>
        <v>3</v>
      </c>
      <c r="U14" s="282">
        <f>'2017'!BP14</f>
        <v>4</v>
      </c>
      <c r="V14" s="99">
        <f>'2008'!BO14</f>
        <v>10</v>
      </c>
      <c r="W14" s="98">
        <f>'2009'!BO14</f>
        <v>11</v>
      </c>
      <c r="X14" s="98">
        <f>'2010'!BO14</f>
        <v>10</v>
      </c>
      <c r="Y14" s="98">
        <f>'2011'!BO14</f>
        <v>9</v>
      </c>
      <c r="Z14" s="107">
        <f>'2012'!BO14</f>
        <v>10</v>
      </c>
      <c r="AA14" s="107">
        <f>'2013'!BO14</f>
        <v>10</v>
      </c>
      <c r="AB14" s="249">
        <f>'2014'!BO14</f>
        <v>8</v>
      </c>
      <c r="AC14" s="276">
        <f>'2015'!BO14</f>
        <v>7</v>
      </c>
      <c r="AD14" s="276">
        <f>'2016'!BO14</f>
        <v>7</v>
      </c>
      <c r="AE14" s="272">
        <f>'2017'!BO14</f>
        <v>11</v>
      </c>
      <c r="AF14" s="226">
        <f>'2008'!BQ14</f>
        <v>11</v>
      </c>
      <c r="AG14" s="227">
        <f>'2009'!BQ14</f>
        <v>13</v>
      </c>
      <c r="AH14" s="227">
        <f>'2010'!BQ14</f>
        <v>13</v>
      </c>
      <c r="AI14" s="228">
        <f>'2011'!BQ14</f>
        <v>11</v>
      </c>
      <c r="AJ14" s="228">
        <f>'2012'!BQ14</f>
        <v>10</v>
      </c>
      <c r="AK14" s="228">
        <f>'2013'!BQ14</f>
        <v>13</v>
      </c>
      <c r="AL14" s="254">
        <f>'2014'!BQ14</f>
        <v>9</v>
      </c>
      <c r="AM14" s="287">
        <f>'2015'!BQ14</f>
        <v>10</v>
      </c>
      <c r="AN14" s="287">
        <f>'2016'!BQ14</f>
        <v>8</v>
      </c>
      <c r="AO14" s="282">
        <f>'2017'!BQ14</f>
        <v>12</v>
      </c>
    </row>
    <row r="15" spans="1:41" ht="15">
      <c r="A15" s="132" t="s">
        <v>37</v>
      </c>
      <c r="B15" s="99">
        <f>'2008'!BN15</f>
        <v>0</v>
      </c>
      <c r="C15" s="98">
        <f>'2009'!BN15</f>
        <v>0</v>
      </c>
      <c r="D15" s="98">
        <f>'2010'!BN15</f>
        <v>0</v>
      </c>
      <c r="E15" s="98">
        <f>'2011'!BN15</f>
        <v>1</v>
      </c>
      <c r="F15" s="107">
        <f>'2012'!BN15</f>
        <v>0</v>
      </c>
      <c r="G15" s="107">
        <f>'2013'!BN15</f>
        <v>0</v>
      </c>
      <c r="H15" s="249">
        <f>'2014'!BN15</f>
        <v>0</v>
      </c>
      <c r="I15" s="276">
        <f>'2015'!BN15</f>
        <v>0</v>
      </c>
      <c r="J15" s="276">
        <f>'2016'!BN15</f>
        <v>1</v>
      </c>
      <c r="K15" s="264">
        <f>'2017'!BN15</f>
        <v>0</v>
      </c>
      <c r="L15" s="229">
        <f>'2008'!BP15</f>
        <v>0</v>
      </c>
      <c r="M15" s="227">
        <f>'2009'!BP15</f>
        <v>0</v>
      </c>
      <c r="N15" s="227">
        <f>'2010'!BP15</f>
        <v>0</v>
      </c>
      <c r="O15" s="227">
        <f>'2011'!BP15</f>
        <v>1</v>
      </c>
      <c r="P15" s="228">
        <f>'2012'!BP15</f>
        <v>0</v>
      </c>
      <c r="Q15" s="228">
        <f>'2013'!BP15</f>
        <v>0</v>
      </c>
      <c r="R15" s="260">
        <f>'2014'!BP15</f>
        <v>0</v>
      </c>
      <c r="S15" s="287">
        <f>'2015'!BP15</f>
        <v>0</v>
      </c>
      <c r="T15" s="287">
        <f>'2016'!BP15</f>
        <v>1</v>
      </c>
      <c r="U15" s="282">
        <f>'2017'!BP15</f>
        <v>0</v>
      </c>
      <c r="V15" s="99">
        <f>'2008'!BO15</f>
        <v>1</v>
      </c>
      <c r="W15" s="98">
        <f>'2009'!BO15</f>
        <v>3</v>
      </c>
      <c r="X15" s="98">
        <f>'2010'!BO15</f>
        <v>0</v>
      </c>
      <c r="Y15" s="98">
        <f>'2011'!BO15</f>
        <v>1</v>
      </c>
      <c r="Z15" s="107">
        <f>'2012'!BO15</f>
        <v>1</v>
      </c>
      <c r="AA15" s="107">
        <f>'2013'!BO15</f>
        <v>0</v>
      </c>
      <c r="AB15" s="249">
        <f>'2014'!BO15</f>
        <v>0</v>
      </c>
      <c r="AC15" s="276">
        <f>'2015'!BO15</f>
        <v>0</v>
      </c>
      <c r="AD15" s="276">
        <f>'2016'!BO15</f>
        <v>2</v>
      </c>
      <c r="AE15" s="272">
        <f>'2017'!BO15</f>
        <v>2</v>
      </c>
      <c r="AF15" s="226">
        <f>'2008'!BQ15</f>
        <v>1</v>
      </c>
      <c r="AG15" s="227">
        <f>'2009'!BQ15</f>
        <v>3</v>
      </c>
      <c r="AH15" s="227">
        <f>'2010'!BQ15</f>
        <v>0</v>
      </c>
      <c r="AI15" s="227">
        <f>'2011'!BQ15</f>
        <v>1</v>
      </c>
      <c r="AJ15" s="228">
        <f>'2012'!BQ15</f>
        <v>1</v>
      </c>
      <c r="AK15" s="228">
        <f>'2013'!BQ15</f>
        <v>0</v>
      </c>
      <c r="AL15" s="254">
        <f>'2014'!BQ15</f>
        <v>0</v>
      </c>
      <c r="AM15" s="287">
        <f>'2015'!BQ15</f>
        <v>0</v>
      </c>
      <c r="AN15" s="287">
        <f>'2016'!BQ15</f>
        <v>3</v>
      </c>
      <c r="AO15" s="282">
        <f>'2017'!BQ15</f>
        <v>2</v>
      </c>
    </row>
    <row r="16" spans="1:41" ht="15">
      <c r="A16" s="132" t="s">
        <v>39</v>
      </c>
      <c r="B16" s="99">
        <f>'2008'!BN16</f>
        <v>0</v>
      </c>
      <c r="C16" s="98">
        <f>'2009'!BN16</f>
        <v>3</v>
      </c>
      <c r="D16" s="98">
        <f>'2010'!BN16</f>
        <v>0</v>
      </c>
      <c r="E16" s="98">
        <f>'2011'!BN16</f>
        <v>0</v>
      </c>
      <c r="F16" s="107">
        <f>'2012'!BN16</f>
        <v>1</v>
      </c>
      <c r="G16" s="107">
        <f>'2013'!BN16</f>
        <v>2</v>
      </c>
      <c r="H16" s="249">
        <f>'2014'!BN16</f>
        <v>2</v>
      </c>
      <c r="I16" s="276">
        <f>'2015'!BN16</f>
        <v>0</v>
      </c>
      <c r="J16" s="276">
        <f>'2016'!BN16</f>
        <v>0</v>
      </c>
      <c r="K16" s="264">
        <f>'2017'!BN16</f>
        <v>2</v>
      </c>
      <c r="L16" s="226">
        <f>'2008'!BP16</f>
        <v>0</v>
      </c>
      <c r="M16" s="227">
        <f>'2009'!BP16</f>
        <v>3</v>
      </c>
      <c r="N16" s="227">
        <f>'2010'!BP16</f>
        <v>0</v>
      </c>
      <c r="O16" s="227">
        <f>'2011'!BP16</f>
        <v>0</v>
      </c>
      <c r="P16" s="228">
        <f>'2012'!BP16</f>
        <v>1</v>
      </c>
      <c r="Q16" s="228">
        <f>'2013'!BP16</f>
        <v>2</v>
      </c>
      <c r="R16" s="260">
        <f>'2014'!BP16</f>
        <v>3</v>
      </c>
      <c r="S16" s="287">
        <f>'2015'!BP16</f>
        <v>0</v>
      </c>
      <c r="T16" s="287">
        <f>'2016'!BP16</f>
        <v>0</v>
      </c>
      <c r="U16" s="282">
        <f>'2017'!BP16</f>
        <v>2</v>
      </c>
      <c r="V16" s="99">
        <f>'2008'!BO16</f>
        <v>1</v>
      </c>
      <c r="W16" s="98">
        <f>'2009'!BO16</f>
        <v>3</v>
      </c>
      <c r="X16" s="98">
        <f>'2010'!BO16</f>
        <v>7</v>
      </c>
      <c r="Y16" s="98">
        <f>'2011'!BO16</f>
        <v>3</v>
      </c>
      <c r="Z16" s="107">
        <f>'2012'!BO16</f>
        <v>3</v>
      </c>
      <c r="AA16" s="107">
        <f>'2013'!BO16</f>
        <v>5</v>
      </c>
      <c r="AB16" s="249">
        <f>'2014'!BO16</f>
        <v>3</v>
      </c>
      <c r="AC16" s="276">
        <f>'2015'!BO16</f>
        <v>5</v>
      </c>
      <c r="AD16" s="276">
        <f>'2016'!BO16</f>
        <v>2</v>
      </c>
      <c r="AE16" s="272">
        <f>'2017'!BO16</f>
        <v>4</v>
      </c>
      <c r="AF16" s="226">
        <f>'2008'!BQ16</f>
        <v>1</v>
      </c>
      <c r="AG16" s="227">
        <f>'2009'!BQ16</f>
        <v>4</v>
      </c>
      <c r="AH16" s="228">
        <f>'2010'!BQ16</f>
        <v>7</v>
      </c>
      <c r="AI16" s="227">
        <f>'2011'!BQ16</f>
        <v>3</v>
      </c>
      <c r="AJ16" s="228">
        <f>'2012'!BQ16</f>
        <v>3</v>
      </c>
      <c r="AK16" s="228">
        <f>'2013'!BQ16</f>
        <v>7</v>
      </c>
      <c r="AL16" s="254">
        <f>'2014'!BQ16</f>
        <v>4</v>
      </c>
      <c r="AM16" s="287">
        <f>'2015'!BQ16</f>
        <v>6</v>
      </c>
      <c r="AN16" s="287">
        <f>'2016'!BQ16</f>
        <v>2</v>
      </c>
      <c r="AO16" s="282">
        <f>'2017'!BQ16</f>
        <v>4</v>
      </c>
    </row>
    <row r="17" spans="1:41" ht="15">
      <c r="A17" s="132" t="s">
        <v>38</v>
      </c>
      <c r="B17" s="99">
        <f>'2008'!BN17</f>
        <v>2</v>
      </c>
      <c r="C17" s="98">
        <f>'2009'!BN17</f>
        <v>1</v>
      </c>
      <c r="D17" s="98">
        <f>'2010'!BN17</f>
        <v>3</v>
      </c>
      <c r="E17" s="98">
        <f>'2011'!BN17</f>
        <v>2</v>
      </c>
      <c r="F17" s="107">
        <f>'2012'!BN17</f>
        <v>1</v>
      </c>
      <c r="G17" s="107">
        <f>'2013'!BN17</f>
        <v>1</v>
      </c>
      <c r="H17" s="249">
        <f>'2014'!BN17</f>
        <v>0</v>
      </c>
      <c r="I17" s="276">
        <f>'2015'!BN17</f>
        <v>1</v>
      </c>
      <c r="J17" s="276">
        <f>'2016'!BN17</f>
        <v>2</v>
      </c>
      <c r="K17" s="264">
        <f>'2017'!BN17</f>
        <v>2</v>
      </c>
      <c r="L17" s="226">
        <f>'2008'!BP17</f>
        <v>3</v>
      </c>
      <c r="M17" s="227">
        <f>'2009'!BP17</f>
        <v>1</v>
      </c>
      <c r="N17" s="227">
        <f>'2010'!BP17</f>
        <v>3</v>
      </c>
      <c r="O17" s="227">
        <f>'2011'!BP17</f>
        <v>2</v>
      </c>
      <c r="P17" s="228">
        <f>'2012'!BP17</f>
        <v>1</v>
      </c>
      <c r="Q17" s="228">
        <f>'2013'!BP17</f>
        <v>1</v>
      </c>
      <c r="R17" s="260">
        <f>'2014'!BP17</f>
        <v>0</v>
      </c>
      <c r="S17" s="287">
        <f>'2015'!BP17</f>
        <v>1</v>
      </c>
      <c r="T17" s="287">
        <f>'2016'!BP17</f>
        <v>2</v>
      </c>
      <c r="U17" s="282">
        <f>'2017'!BP17</f>
        <v>2</v>
      </c>
      <c r="V17" s="99">
        <f>'2008'!BO17</f>
        <v>8</v>
      </c>
      <c r="W17" s="98">
        <f>'2009'!BO17</f>
        <v>6</v>
      </c>
      <c r="X17" s="98">
        <f>'2010'!BO17</f>
        <v>4</v>
      </c>
      <c r="Y17" s="98">
        <f>'2011'!BO17</f>
        <v>5</v>
      </c>
      <c r="Z17" s="107">
        <f>'2012'!BO17</f>
        <v>6</v>
      </c>
      <c r="AA17" s="107">
        <f>'2013'!BO17</f>
        <v>5</v>
      </c>
      <c r="AB17" s="249">
        <f>'2014'!BO17</f>
        <v>5</v>
      </c>
      <c r="AC17" s="276">
        <f>'2015'!BO17</f>
        <v>3</v>
      </c>
      <c r="AD17" s="276">
        <f>'2016'!BO17</f>
        <v>3</v>
      </c>
      <c r="AE17" s="272">
        <f>'2017'!BO17</f>
        <v>5</v>
      </c>
      <c r="AF17" s="226">
        <f>'2008'!BQ17</f>
        <v>9</v>
      </c>
      <c r="AG17" s="227">
        <f>'2009'!BQ17</f>
        <v>7</v>
      </c>
      <c r="AH17" s="227">
        <f>'2010'!BQ17</f>
        <v>7</v>
      </c>
      <c r="AI17" s="227">
        <f>'2011'!BQ17</f>
        <v>7</v>
      </c>
      <c r="AJ17" s="228">
        <f>'2012'!BQ17</f>
        <v>6</v>
      </c>
      <c r="AK17" s="228">
        <f>'2013'!BQ17</f>
        <v>6</v>
      </c>
      <c r="AL17" s="254">
        <f>'2014'!BQ17</f>
        <v>5</v>
      </c>
      <c r="AM17" s="287">
        <f>'2015'!BQ17</f>
        <v>6</v>
      </c>
      <c r="AN17" s="287">
        <f>'2016'!BQ17</f>
        <v>3</v>
      </c>
      <c r="AO17" s="282">
        <f>'2017'!BQ17</f>
        <v>6</v>
      </c>
    </row>
    <row r="18" spans="1:41" ht="15">
      <c r="A18" s="133" t="s">
        <v>175</v>
      </c>
      <c r="B18" s="99">
        <f>'2008'!BN18</f>
        <v>0</v>
      </c>
      <c r="C18" s="98">
        <f>'2009'!BN18</f>
        <v>3</v>
      </c>
      <c r="D18" s="98">
        <f>'2010'!BN18</f>
        <v>1</v>
      </c>
      <c r="E18" s="98">
        <f>'2011'!BN18</f>
        <v>1</v>
      </c>
      <c r="F18" s="107">
        <f>'2012'!BN18</f>
        <v>1</v>
      </c>
      <c r="G18" s="107">
        <f>'2013'!BN18</f>
        <v>1</v>
      </c>
      <c r="H18" s="249">
        <f>'2014'!BN18</f>
        <v>1</v>
      </c>
      <c r="I18" s="276">
        <f>'2015'!BN18</f>
        <v>0</v>
      </c>
      <c r="J18" s="276">
        <f>'2016'!BN18</f>
        <v>2</v>
      </c>
      <c r="K18" s="264">
        <f>'2017'!BN18</f>
        <v>1</v>
      </c>
      <c r="L18" s="226">
        <f>'2008'!BP18</f>
        <v>0</v>
      </c>
      <c r="M18" s="227">
        <f>'2009'!BP18</f>
        <v>3</v>
      </c>
      <c r="N18" s="227">
        <f>'2010'!BP18</f>
        <v>1</v>
      </c>
      <c r="O18" s="227">
        <f>'2011'!BP18</f>
        <v>1</v>
      </c>
      <c r="P18" s="228">
        <f>'2012'!BP18</f>
        <v>1</v>
      </c>
      <c r="Q18" s="228">
        <f>'2013'!BP18</f>
        <v>1</v>
      </c>
      <c r="R18" s="260">
        <f>'2014'!BP18</f>
        <v>1</v>
      </c>
      <c r="S18" s="287">
        <f>'2015'!BP18</f>
        <v>0</v>
      </c>
      <c r="T18" s="287">
        <f>'2016'!BP18</f>
        <v>2</v>
      </c>
      <c r="U18" s="282">
        <f>'2017'!BP18</f>
        <v>1</v>
      </c>
      <c r="V18" s="99">
        <f>'2008'!BO18</f>
        <v>6</v>
      </c>
      <c r="W18" s="98">
        <f>'2009'!BO18</f>
        <v>5</v>
      </c>
      <c r="X18" s="98">
        <f>'2010'!BO18</f>
        <v>4</v>
      </c>
      <c r="Y18" s="98">
        <f>'2011'!BO18</f>
        <v>6</v>
      </c>
      <c r="Z18" s="107">
        <f>'2012'!BO18</f>
        <v>4</v>
      </c>
      <c r="AA18" s="107">
        <f>'2013'!BO18</f>
        <v>4</v>
      </c>
      <c r="AB18" s="249">
        <f>'2014'!BO18</f>
        <v>4</v>
      </c>
      <c r="AC18" s="276">
        <f>'2015'!BO18</f>
        <v>4</v>
      </c>
      <c r="AD18" s="276">
        <f>'2016'!BO18</f>
        <v>2</v>
      </c>
      <c r="AE18" s="272">
        <f>'2017'!BO18</f>
        <v>6</v>
      </c>
      <c r="AF18" s="226">
        <f>'2008'!BQ18</f>
        <v>6</v>
      </c>
      <c r="AG18" s="227">
        <f>'2009'!BQ18</f>
        <v>5</v>
      </c>
      <c r="AH18" s="227">
        <f>'2010'!BQ18</f>
        <v>5</v>
      </c>
      <c r="AI18" s="227">
        <f>'2011'!BQ18</f>
        <v>6</v>
      </c>
      <c r="AJ18" s="228">
        <f>'2012'!BQ18</f>
        <v>4</v>
      </c>
      <c r="AK18" s="228">
        <f>'2013'!BQ18</f>
        <v>5</v>
      </c>
      <c r="AL18" s="254">
        <f>'2014'!BQ18</f>
        <v>4</v>
      </c>
      <c r="AM18" s="287">
        <f>'2015'!BQ18</f>
        <v>4</v>
      </c>
      <c r="AN18" s="287">
        <f>'2016'!BQ18</f>
        <v>2</v>
      </c>
      <c r="AO18" s="282">
        <f>'2017'!BQ18</f>
        <v>6</v>
      </c>
    </row>
    <row r="19" spans="1:41" ht="15">
      <c r="A19" s="132" t="s">
        <v>37</v>
      </c>
      <c r="B19" s="99">
        <f>'2008'!BN19</f>
        <v>0</v>
      </c>
      <c r="C19" s="98">
        <f>'2009'!BN19</f>
        <v>0</v>
      </c>
      <c r="D19" s="98">
        <f>'2010'!BN19</f>
        <v>0</v>
      </c>
      <c r="E19" s="98">
        <f>'2011'!BN19</f>
        <v>0</v>
      </c>
      <c r="F19" s="107">
        <f>'2012'!BN19</f>
        <v>0</v>
      </c>
      <c r="G19" s="107">
        <f>'2013'!BN19</f>
        <v>0</v>
      </c>
      <c r="H19" s="249">
        <f>'2014'!BN19</f>
        <v>0</v>
      </c>
      <c r="I19" s="276">
        <f>'2015'!BN19</f>
        <v>0</v>
      </c>
      <c r="J19" s="276">
        <f>'2016'!BN19</f>
        <v>1</v>
      </c>
      <c r="K19" s="264">
        <f>'2017'!BN19</f>
        <v>0</v>
      </c>
      <c r="L19" s="226">
        <f>'2008'!BP19</f>
        <v>0</v>
      </c>
      <c r="M19" s="227">
        <f>'2009'!BP19</f>
        <v>0</v>
      </c>
      <c r="N19" s="227">
        <f>'2010'!BP19</f>
        <v>0</v>
      </c>
      <c r="O19" s="227">
        <f>'2011'!BP19</f>
        <v>0</v>
      </c>
      <c r="P19" s="228">
        <f>'2012'!BP19</f>
        <v>0</v>
      </c>
      <c r="Q19" s="228">
        <f>'2013'!BP19</f>
        <v>0</v>
      </c>
      <c r="R19" s="260">
        <f>'2014'!BP19</f>
        <v>0</v>
      </c>
      <c r="S19" s="287">
        <f>'2015'!BP19</f>
        <v>0</v>
      </c>
      <c r="T19" s="287">
        <f>'2016'!BP19</f>
        <v>1</v>
      </c>
      <c r="U19" s="282">
        <f>'2017'!BP19</f>
        <v>0</v>
      </c>
      <c r="V19" s="99">
        <f>'2008'!BO19</f>
        <v>0</v>
      </c>
      <c r="W19" s="98">
        <f>'2009'!BO19</f>
        <v>2</v>
      </c>
      <c r="X19" s="98">
        <f>'2010'!BO19</f>
        <v>0</v>
      </c>
      <c r="Y19" s="98">
        <f>'2011'!BO19</f>
        <v>1</v>
      </c>
      <c r="Z19" s="107">
        <f>'2012'!BO19</f>
        <v>0</v>
      </c>
      <c r="AA19" s="107">
        <f>'2013'!BO19</f>
        <v>0</v>
      </c>
      <c r="AB19" s="249">
        <f>'2014'!BO19</f>
        <v>0</v>
      </c>
      <c r="AC19" s="276">
        <f>'2015'!BO19</f>
        <v>0</v>
      </c>
      <c r="AD19" s="276">
        <f>'2016'!BO19</f>
        <v>1</v>
      </c>
      <c r="AE19" s="272">
        <f>'2017'!BO19</f>
        <v>1</v>
      </c>
      <c r="AF19" s="226">
        <f>'2008'!BQ19</f>
        <v>0</v>
      </c>
      <c r="AG19" s="227">
        <f>'2009'!BQ19</f>
        <v>2</v>
      </c>
      <c r="AH19" s="227">
        <f>'2010'!BQ19</f>
        <v>0</v>
      </c>
      <c r="AI19" s="227">
        <f>'2011'!BQ19</f>
        <v>1</v>
      </c>
      <c r="AJ19" s="228">
        <f>'2012'!BQ19</f>
        <v>0</v>
      </c>
      <c r="AK19" s="228">
        <f>'2013'!BQ19</f>
        <v>0</v>
      </c>
      <c r="AL19" s="254">
        <f>'2014'!BQ19</f>
        <v>0</v>
      </c>
      <c r="AM19" s="287">
        <f>'2015'!BQ19</f>
        <v>0</v>
      </c>
      <c r="AN19" s="287">
        <f>'2016'!BQ19</f>
        <v>1</v>
      </c>
      <c r="AO19" s="282">
        <f>'2017'!BQ19</f>
        <v>1</v>
      </c>
    </row>
    <row r="20" spans="1:41" ht="15">
      <c r="A20" s="132" t="s">
        <v>39</v>
      </c>
      <c r="B20" s="99">
        <f>'2008'!BN20</f>
        <v>0</v>
      </c>
      <c r="C20" s="98">
        <f>'2009'!BN20</f>
        <v>2</v>
      </c>
      <c r="D20" s="98">
        <f>'2010'!BN20</f>
        <v>0</v>
      </c>
      <c r="E20" s="98">
        <f>'2011'!BN20</f>
        <v>0</v>
      </c>
      <c r="F20" s="107">
        <f>'2012'!BN20</f>
        <v>1</v>
      </c>
      <c r="G20" s="107">
        <f>'2013'!BN20</f>
        <v>1</v>
      </c>
      <c r="H20" s="249">
        <f>'2014'!BN20</f>
        <v>1</v>
      </c>
      <c r="I20" s="276">
        <f>'2015'!BN20</f>
        <v>0</v>
      </c>
      <c r="J20" s="276">
        <f>'2016'!BN20</f>
        <v>0</v>
      </c>
      <c r="K20" s="264">
        <f>'2017'!BN20</f>
        <v>0</v>
      </c>
      <c r="L20" s="226">
        <f>'2008'!BP20</f>
        <v>0</v>
      </c>
      <c r="M20" s="227">
        <f>'2009'!BP20</f>
        <v>2</v>
      </c>
      <c r="N20" s="227">
        <f>'2010'!BP20</f>
        <v>0</v>
      </c>
      <c r="O20" s="227">
        <f>'2011'!BP20</f>
        <v>0</v>
      </c>
      <c r="P20" s="228">
        <f>'2012'!BP20</f>
        <v>1</v>
      </c>
      <c r="Q20" s="228">
        <f>'2013'!BP20</f>
        <v>1</v>
      </c>
      <c r="R20" s="260">
        <f>'2014'!BP20</f>
        <v>1</v>
      </c>
      <c r="S20" s="287">
        <f>'2015'!BP20</f>
        <v>0</v>
      </c>
      <c r="T20" s="287">
        <f>'2016'!BP20</f>
        <v>0</v>
      </c>
      <c r="U20" s="282">
        <f>'2017'!BP20</f>
        <v>0</v>
      </c>
      <c r="V20" s="99">
        <f>'2008'!BO20</f>
        <v>0</v>
      </c>
      <c r="W20" s="98">
        <f>'2009'!BO20</f>
        <v>1</v>
      </c>
      <c r="X20" s="98">
        <f>'2010'!BO20</f>
        <v>2</v>
      </c>
      <c r="Y20" s="98">
        <f>'2011'!BO20</f>
        <v>2</v>
      </c>
      <c r="Z20" s="107">
        <f>'2012'!BO20</f>
        <v>1</v>
      </c>
      <c r="AA20" s="107">
        <f>'2013'!BO20</f>
        <v>2</v>
      </c>
      <c r="AB20" s="249">
        <f>'2014'!BO20</f>
        <v>2</v>
      </c>
      <c r="AC20" s="276">
        <f>'2015'!BO20</f>
        <v>3</v>
      </c>
      <c r="AD20" s="276">
        <f>'2016'!BO20</f>
        <v>0</v>
      </c>
      <c r="AE20" s="272">
        <f>'2017'!BO20</f>
        <v>1</v>
      </c>
      <c r="AF20" s="226">
        <f>'2008'!BQ20</f>
        <v>0</v>
      </c>
      <c r="AG20" s="227">
        <f>'2009'!BQ20</f>
        <v>1</v>
      </c>
      <c r="AH20" s="227">
        <f>'2010'!BQ20</f>
        <v>2</v>
      </c>
      <c r="AI20" s="227">
        <f>'2011'!BQ20</f>
        <v>2</v>
      </c>
      <c r="AJ20" s="228">
        <f>'2012'!BQ20</f>
        <v>1</v>
      </c>
      <c r="AK20" s="228">
        <f>'2013'!BQ20</f>
        <v>3</v>
      </c>
      <c r="AL20" s="254">
        <f>'2014'!BQ20</f>
        <v>2</v>
      </c>
      <c r="AM20" s="287">
        <f>'2015'!BQ20</f>
        <v>3</v>
      </c>
      <c r="AN20" s="287">
        <f>'2016'!BQ20</f>
        <v>0</v>
      </c>
      <c r="AO20" s="282">
        <f>'2017'!BQ20</f>
        <v>1</v>
      </c>
    </row>
    <row r="21" spans="1:41" ht="15">
      <c r="A21" s="132" t="s">
        <v>38</v>
      </c>
      <c r="B21" s="99">
        <f>'2008'!BN21</f>
        <v>0</v>
      </c>
      <c r="C21" s="98">
        <f>'2009'!BN21</f>
        <v>1</v>
      </c>
      <c r="D21" s="98">
        <f>'2010'!BN21</f>
        <v>1</v>
      </c>
      <c r="E21" s="98">
        <f>'2011'!BN21</f>
        <v>1</v>
      </c>
      <c r="F21" s="107">
        <f>'2012'!BN21</f>
        <v>0</v>
      </c>
      <c r="G21" s="107">
        <f>'2013'!BN21</f>
        <v>0</v>
      </c>
      <c r="H21" s="249">
        <f>'2014'!BN21</f>
        <v>0</v>
      </c>
      <c r="I21" s="276">
        <f>'2015'!BN21</f>
        <v>0</v>
      </c>
      <c r="J21" s="276">
        <f>'2016'!BN21</f>
        <v>1</v>
      </c>
      <c r="K21" s="264">
        <f>'2017'!BN21</f>
        <v>1</v>
      </c>
      <c r="L21" s="226">
        <f>'2008'!BP21</f>
        <v>0</v>
      </c>
      <c r="M21" s="227">
        <f>'2009'!BP21</f>
        <v>1</v>
      </c>
      <c r="N21" s="227">
        <f>'2010'!BP21</f>
        <v>1</v>
      </c>
      <c r="O21" s="227">
        <f>'2011'!BP21</f>
        <v>1</v>
      </c>
      <c r="P21" s="228">
        <f>'2012'!BP21</f>
        <v>0</v>
      </c>
      <c r="Q21" s="228">
        <f>'2013'!BP21</f>
        <v>0</v>
      </c>
      <c r="R21" s="260">
        <f>'2014'!BP21</f>
        <v>0</v>
      </c>
      <c r="S21" s="287">
        <f>'2015'!BP21</f>
        <v>0</v>
      </c>
      <c r="T21" s="287">
        <f>'2016'!BP21</f>
        <v>1</v>
      </c>
      <c r="U21" s="282">
        <f>'2017'!BP21</f>
        <v>1</v>
      </c>
      <c r="V21" s="99">
        <f>'2008'!BO21</f>
        <v>6</v>
      </c>
      <c r="W21" s="98">
        <f>'2009'!BO21</f>
        <v>2</v>
      </c>
      <c r="X21" s="98">
        <f>'2010'!BO21</f>
        <v>2</v>
      </c>
      <c r="Y21" s="98">
        <f>'2011'!BO21</f>
        <v>3</v>
      </c>
      <c r="Z21" s="107">
        <f>'2012'!BO21</f>
        <v>3</v>
      </c>
      <c r="AA21" s="107">
        <f>'2013'!BO21</f>
        <v>2</v>
      </c>
      <c r="AB21" s="249">
        <f>'2014'!BO21</f>
        <v>2</v>
      </c>
      <c r="AC21" s="276">
        <f>'2015'!BO21</f>
        <v>1</v>
      </c>
      <c r="AD21" s="276">
        <f>'2016'!BO21</f>
        <v>1</v>
      </c>
      <c r="AE21" s="272">
        <f>'2017'!BO21</f>
        <v>4</v>
      </c>
      <c r="AF21" s="226">
        <f>'2008'!BQ21</f>
        <v>6</v>
      </c>
      <c r="AG21" s="227">
        <f>'2009'!BQ21</f>
        <v>2</v>
      </c>
      <c r="AH21" s="227">
        <f>'2010'!BQ21</f>
        <v>3</v>
      </c>
      <c r="AI21" s="227">
        <f>'2011'!BQ21</f>
        <v>3</v>
      </c>
      <c r="AJ21" s="228">
        <f>'2012'!BQ21</f>
        <v>3</v>
      </c>
      <c r="AK21" s="228">
        <f>'2013'!BQ21</f>
        <v>2</v>
      </c>
      <c r="AL21" s="254">
        <f>'2014'!BQ21</f>
        <v>2</v>
      </c>
      <c r="AM21" s="287">
        <f>'2015'!BQ21</f>
        <v>1</v>
      </c>
      <c r="AN21" s="287">
        <f>'2016'!BQ21</f>
        <v>1</v>
      </c>
      <c r="AO21" s="282">
        <f>'2017'!BQ21</f>
        <v>4</v>
      </c>
    </row>
    <row r="22" spans="1:41" ht="15">
      <c r="A22" s="133" t="s">
        <v>11</v>
      </c>
      <c r="B22" s="179">
        <f>'2008'!BN22</f>
        <v>2</v>
      </c>
      <c r="C22" s="180">
        <f>'2009'!BN22</f>
        <v>1</v>
      </c>
      <c r="D22" s="180">
        <f>'2010'!BN22</f>
        <v>2</v>
      </c>
      <c r="E22" s="180">
        <f>'2011'!BN22</f>
        <v>4</v>
      </c>
      <c r="F22" s="181">
        <f>'2012'!BN22</f>
        <v>2</v>
      </c>
      <c r="G22" s="181">
        <f>'2013'!BN22</f>
        <v>3</v>
      </c>
      <c r="H22" s="250">
        <f>'2014'!BN22</f>
        <v>1</v>
      </c>
      <c r="I22" s="277">
        <f>'2015'!BN22</f>
        <v>3</v>
      </c>
      <c r="J22" s="277">
        <f>'2016'!BN22</f>
        <v>2</v>
      </c>
      <c r="K22" s="265">
        <f>'2017'!BN22</f>
        <v>3</v>
      </c>
      <c r="L22" s="230">
        <f>'2008'!BP22</f>
        <v>2</v>
      </c>
      <c r="M22" s="231">
        <f>'2009'!BP22</f>
        <v>1</v>
      </c>
      <c r="N22" s="231">
        <f>'2010'!BP22</f>
        <v>2</v>
      </c>
      <c r="O22" s="231">
        <f>'2011'!BP22</f>
        <v>4</v>
      </c>
      <c r="P22" s="232">
        <f>'2012'!BP22</f>
        <v>2</v>
      </c>
      <c r="Q22" s="232">
        <f>'2013'!BP22</f>
        <v>3</v>
      </c>
      <c r="R22" s="261">
        <f>'2014'!BP22</f>
        <v>1</v>
      </c>
      <c r="S22" s="288">
        <f>'2015'!BP22</f>
        <v>3</v>
      </c>
      <c r="T22" s="288">
        <f>'2016'!BP22</f>
        <v>2</v>
      </c>
      <c r="U22" s="283">
        <f>'2017'!BP22</f>
        <v>4</v>
      </c>
      <c r="V22" s="179">
        <f>'2008'!BO22</f>
        <v>5</v>
      </c>
      <c r="W22" s="180">
        <f>'2009'!BO22</f>
        <v>3</v>
      </c>
      <c r="X22" s="180">
        <f>'2010'!BO22</f>
        <v>3</v>
      </c>
      <c r="Y22" s="180">
        <f>'2011'!BO22</f>
        <v>1</v>
      </c>
      <c r="Z22" s="181">
        <f>'2012'!BO22</f>
        <v>2</v>
      </c>
      <c r="AA22" s="181">
        <f>'2013'!BO22</f>
        <v>4</v>
      </c>
      <c r="AB22" s="250">
        <f>'2014'!BO22</f>
        <v>8</v>
      </c>
      <c r="AC22" s="277">
        <f>'2015'!BO22</f>
        <v>9</v>
      </c>
      <c r="AD22" s="277">
        <f>'2016'!BO22</f>
        <v>12</v>
      </c>
      <c r="AE22" s="273">
        <f>'2017'!BO22</f>
        <v>8</v>
      </c>
      <c r="AF22" s="230">
        <f>'2008'!BQ22</f>
        <v>5</v>
      </c>
      <c r="AG22" s="231">
        <f>'2009'!BQ22</f>
        <v>5</v>
      </c>
      <c r="AH22" s="231">
        <f>'2010'!BQ22</f>
        <v>3</v>
      </c>
      <c r="AI22" s="231">
        <f>'2011'!BQ22</f>
        <v>1</v>
      </c>
      <c r="AJ22" s="232">
        <f>'2012'!BQ22</f>
        <v>2</v>
      </c>
      <c r="AK22" s="232">
        <f>'2013'!BQ22</f>
        <v>4</v>
      </c>
      <c r="AL22" s="255">
        <f>'2014'!BQ22</f>
        <v>8</v>
      </c>
      <c r="AM22" s="288">
        <f>'2015'!BQ22</f>
        <v>9</v>
      </c>
      <c r="AN22" s="288">
        <f>'2016'!BQ22</f>
        <v>12</v>
      </c>
      <c r="AO22" s="283">
        <f>'2017'!BQ22</f>
        <v>9</v>
      </c>
    </row>
    <row r="23" spans="1:41" ht="15.75" thickBot="1">
      <c r="A23" s="134" t="s">
        <v>90</v>
      </c>
      <c r="B23" s="179">
        <f>'2008'!BN23</f>
        <v>2</v>
      </c>
      <c r="C23" s="180">
        <f>'2009'!BN23</f>
        <v>1</v>
      </c>
      <c r="D23" s="180">
        <f>'2010'!BN23</f>
        <v>2</v>
      </c>
      <c r="E23" s="180">
        <f>'2011'!BN23</f>
        <v>1</v>
      </c>
      <c r="F23" s="181">
        <f>'2012'!BN23</f>
        <v>2</v>
      </c>
      <c r="G23" s="181">
        <f>'2013'!BN23</f>
        <v>0</v>
      </c>
      <c r="H23" s="250">
        <f>'2014'!BN23</f>
        <v>1</v>
      </c>
      <c r="I23" s="277">
        <f>'2015'!BN23</f>
        <v>2</v>
      </c>
      <c r="J23" s="277">
        <f>'2016'!BN23</f>
        <v>1</v>
      </c>
      <c r="K23" s="267">
        <f>'2017'!BN23</f>
        <v>3</v>
      </c>
      <c r="L23" s="230">
        <f>'2008'!BP23</f>
        <v>2</v>
      </c>
      <c r="M23" s="231">
        <f>'2009'!BP23</f>
        <v>1</v>
      </c>
      <c r="N23" s="231">
        <f>'2010'!BP23</f>
        <v>2</v>
      </c>
      <c r="O23" s="231">
        <f>'2011'!BP23</f>
        <v>1</v>
      </c>
      <c r="P23" s="232">
        <f>'2012'!BP23</f>
        <v>2</v>
      </c>
      <c r="Q23" s="232">
        <f>'2013'!BP23</f>
        <v>0</v>
      </c>
      <c r="R23" s="261">
        <f>'2014'!BP23</f>
        <v>1</v>
      </c>
      <c r="S23" s="288">
        <f>'2015'!BP23</f>
        <v>2</v>
      </c>
      <c r="T23" s="293">
        <f>'2016'!BP23</f>
        <v>1</v>
      </c>
      <c r="U23" s="289">
        <f>'2017'!BP23</f>
        <v>4</v>
      </c>
      <c r="V23" s="179">
        <f>'2008'!BO23</f>
        <v>7</v>
      </c>
      <c r="W23" s="180">
        <f>'2009'!BO23</f>
        <v>10</v>
      </c>
      <c r="X23" s="180">
        <f>'2010'!BO23</f>
        <v>6</v>
      </c>
      <c r="Y23" s="180">
        <f>'2011'!BO23</f>
        <v>6</v>
      </c>
      <c r="Z23" s="181">
        <f>'2012'!BO23</f>
        <v>9</v>
      </c>
      <c r="AA23" s="181">
        <f>'2013'!BO23</f>
        <v>6</v>
      </c>
      <c r="AB23" s="250">
        <f>'2014'!BO23</f>
        <v>7</v>
      </c>
      <c r="AC23" s="277">
        <f>'2015'!BO23</f>
        <v>9</v>
      </c>
      <c r="AD23" s="294">
        <f>'2016'!BO23</f>
        <v>13</v>
      </c>
      <c r="AE23" s="291">
        <f>'2017'!BO23</f>
        <v>7</v>
      </c>
      <c r="AF23" s="230">
        <f>'2008'!BQ23</f>
        <v>7</v>
      </c>
      <c r="AG23" s="231">
        <f>'2009'!BQ23</f>
        <v>11</v>
      </c>
      <c r="AH23" s="231">
        <f>'2010'!BQ23</f>
        <v>7</v>
      </c>
      <c r="AI23" s="231">
        <f>'2011'!BQ23</f>
        <v>7</v>
      </c>
      <c r="AJ23" s="232">
        <f>'2012'!BQ23</f>
        <v>11</v>
      </c>
      <c r="AK23" s="232">
        <f>'2013'!BQ23</f>
        <v>7</v>
      </c>
      <c r="AL23" s="255">
        <f>'2014'!BQ23</f>
        <v>9</v>
      </c>
      <c r="AM23" s="288">
        <f>'2015'!BQ23</f>
        <v>11</v>
      </c>
      <c r="AN23" s="293">
        <f>'2016'!BQ23</f>
        <v>13</v>
      </c>
      <c r="AO23" s="289">
        <f>'2017'!BQ23</f>
        <v>8</v>
      </c>
    </row>
    <row r="24" spans="1:41" ht="19.5" thickBot="1">
      <c r="A24" s="125" t="s">
        <v>1</v>
      </c>
      <c r="B24" s="125"/>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7"/>
    </row>
    <row r="25" spans="1:41" ht="15">
      <c r="A25" s="131" t="s">
        <v>2</v>
      </c>
      <c r="B25" s="99">
        <f>'2008'!BN25</f>
        <v>0</v>
      </c>
      <c r="C25" s="98">
        <f>'2009'!BN25</f>
        <v>2</v>
      </c>
      <c r="D25" s="98">
        <f>'2010'!BN25</f>
        <v>2</v>
      </c>
      <c r="E25" s="98">
        <f>'2011'!BN25</f>
        <v>3</v>
      </c>
      <c r="F25" s="107">
        <f>'2012'!BN25</f>
        <v>2</v>
      </c>
      <c r="G25" s="107">
        <f>'2013'!BN25</f>
        <v>1</v>
      </c>
      <c r="H25" s="249">
        <f>'2014'!BN25</f>
        <v>2</v>
      </c>
      <c r="I25" s="276">
        <f>'2015'!BN25</f>
        <v>3</v>
      </c>
      <c r="J25" s="295">
        <f>'2016'!BN25</f>
        <v>0</v>
      </c>
      <c r="K25" s="263">
        <f>'2017'!BN25</f>
        <v>2</v>
      </c>
      <c r="L25" s="226">
        <f>'2008'!BP25</f>
        <v>0</v>
      </c>
      <c r="M25" s="227">
        <f>'2009'!BP25</f>
        <v>2</v>
      </c>
      <c r="N25" s="227">
        <f>'2010'!BP25</f>
        <v>2</v>
      </c>
      <c r="O25" s="227">
        <f>'2011'!BP25</f>
        <v>3</v>
      </c>
      <c r="P25" s="228">
        <f>'2012'!BP25</f>
        <v>2</v>
      </c>
      <c r="Q25" s="228">
        <f>'2013'!BP25</f>
        <v>1</v>
      </c>
      <c r="R25" s="260">
        <f>'2014'!BP25</f>
        <v>2</v>
      </c>
      <c r="S25" s="287">
        <f>'2015'!BP25</f>
        <v>3</v>
      </c>
      <c r="T25" s="286">
        <f>'2016'!BP25</f>
        <v>0</v>
      </c>
      <c r="U25" s="281">
        <f>'2017'!BP25</f>
        <v>3</v>
      </c>
      <c r="V25" s="99">
        <f>'2008'!BO25</f>
        <v>2</v>
      </c>
      <c r="W25" s="98">
        <f>'2009'!BO25</f>
        <v>8</v>
      </c>
      <c r="X25" s="98">
        <f>'2010'!BO25</f>
        <v>3</v>
      </c>
      <c r="Y25" s="98">
        <f>'2011'!BO25</f>
        <v>0</v>
      </c>
      <c r="Z25" s="107">
        <f>'2012'!BO25</f>
        <v>4</v>
      </c>
      <c r="AA25" s="107">
        <f>'2013'!BO25</f>
        <v>4</v>
      </c>
      <c r="AB25" s="249">
        <f>'2014'!BO25</f>
        <v>0</v>
      </c>
      <c r="AC25" s="276">
        <f>'2015'!BO25</f>
        <v>4</v>
      </c>
      <c r="AD25" s="275">
        <f>'2016'!BO25</f>
        <v>2</v>
      </c>
      <c r="AE25" s="271">
        <f>'2017'!BO25</f>
        <v>2</v>
      </c>
      <c r="AF25" s="226">
        <f>'2008'!BQ25</f>
        <v>2</v>
      </c>
      <c r="AG25" s="227">
        <f>'2009'!BQ25</f>
        <v>9</v>
      </c>
      <c r="AH25" s="227">
        <f>'2010'!BQ25</f>
        <v>3</v>
      </c>
      <c r="AI25" s="227">
        <f>'2011'!BQ25</f>
        <v>0</v>
      </c>
      <c r="AJ25" s="228">
        <f>'2012'!BQ25</f>
        <v>4</v>
      </c>
      <c r="AK25" s="228">
        <f>'2013'!BQ25</f>
        <v>4</v>
      </c>
      <c r="AL25" s="254">
        <f>'2014'!BQ25</f>
        <v>0</v>
      </c>
      <c r="AM25" s="287">
        <f>'2015'!BQ25</f>
        <v>4</v>
      </c>
      <c r="AN25" s="286">
        <f>'2016'!BQ25</f>
        <v>3</v>
      </c>
      <c r="AO25" s="281">
        <f>'2017'!BQ25</f>
        <v>2</v>
      </c>
    </row>
    <row r="26" spans="1:41" ht="15">
      <c r="A26" s="131" t="s">
        <v>165</v>
      </c>
      <c r="B26" s="99">
        <f>'2008'!BN26</f>
        <v>0</v>
      </c>
      <c r="C26" s="98">
        <f>'2009'!BN26</f>
        <v>0</v>
      </c>
      <c r="D26" s="98">
        <f>'2010'!BN26</f>
        <v>0</v>
      </c>
      <c r="E26" s="98">
        <f>'2011'!BN26</f>
        <v>0</v>
      </c>
      <c r="F26" s="107">
        <f>'2012'!BN26</f>
        <v>0</v>
      </c>
      <c r="G26" s="107">
        <f>'2013'!BN26</f>
        <v>0</v>
      </c>
      <c r="H26" s="249">
        <f>'2014'!BN26</f>
        <v>0</v>
      </c>
      <c r="I26" s="276">
        <f>'2015'!BN26</f>
        <v>0</v>
      </c>
      <c r="J26" s="276">
        <f>'2016'!BN26</f>
        <v>0</v>
      </c>
      <c r="K26" s="264">
        <f>'2017'!BN26</f>
        <v>0</v>
      </c>
      <c r="L26" s="226">
        <f>'2008'!BP26</f>
        <v>0</v>
      </c>
      <c r="M26" s="227">
        <f>'2009'!BP26</f>
        <v>0</v>
      </c>
      <c r="N26" s="227">
        <f>'2010'!BP26</f>
        <v>0</v>
      </c>
      <c r="O26" s="227">
        <f>'2011'!BP26</f>
        <v>0</v>
      </c>
      <c r="P26" s="228">
        <f>'2012'!BP26</f>
        <v>0</v>
      </c>
      <c r="Q26" s="228">
        <f>'2013'!BP26</f>
        <v>0</v>
      </c>
      <c r="R26" s="260">
        <f>'2014'!BP26</f>
        <v>0</v>
      </c>
      <c r="S26" s="287">
        <f>'2015'!BP26</f>
        <v>0</v>
      </c>
      <c r="T26" s="287">
        <f>'2016'!BP26</f>
        <v>0</v>
      </c>
      <c r="U26" s="282">
        <f>'2017'!BP26</f>
        <v>0</v>
      </c>
      <c r="V26" s="99">
        <f>'2008'!BO26</f>
        <v>0</v>
      </c>
      <c r="W26" s="98">
        <f>'2009'!BO26</f>
        <v>0</v>
      </c>
      <c r="X26" s="98">
        <f>'2010'!BO26</f>
        <v>0</v>
      </c>
      <c r="Y26" s="98">
        <f>'2011'!BO26</f>
        <v>0</v>
      </c>
      <c r="Z26" s="107">
        <f>'2012'!BO26</f>
        <v>0</v>
      </c>
      <c r="AA26" s="107">
        <f>'2013'!BO26</f>
        <v>0</v>
      </c>
      <c r="AB26" s="249">
        <f>'2014'!BO26</f>
        <v>0</v>
      </c>
      <c r="AC26" s="276">
        <f>'2015'!BO26</f>
        <v>0</v>
      </c>
      <c r="AD26" s="276">
        <f>'2016'!BO26</f>
        <v>0</v>
      </c>
      <c r="AE26" s="272">
        <f>'2017'!BO26</f>
        <v>0</v>
      </c>
      <c r="AF26" s="226">
        <f>'2008'!BQ26</f>
        <v>0</v>
      </c>
      <c r="AG26" s="227">
        <f>'2009'!BQ26</f>
        <v>0</v>
      </c>
      <c r="AH26" s="227">
        <f>'2010'!BQ26</f>
        <v>0</v>
      </c>
      <c r="AI26" s="227">
        <f>'2011'!BQ26</f>
        <v>0</v>
      </c>
      <c r="AJ26" s="228">
        <f>'2012'!BQ26</f>
        <v>0</v>
      </c>
      <c r="AK26" s="228">
        <f>'2013'!BQ26</f>
        <v>0</v>
      </c>
      <c r="AL26" s="254">
        <f>'2014'!BQ26</f>
        <v>0</v>
      </c>
      <c r="AM26" s="287">
        <f>'2015'!BQ26</f>
        <v>0</v>
      </c>
      <c r="AN26" s="287">
        <f>'2016'!BQ26</f>
        <v>0</v>
      </c>
      <c r="AO26" s="282">
        <f>'2017'!BQ26</f>
        <v>0</v>
      </c>
    </row>
    <row r="27" spans="1:41" ht="15">
      <c r="A27" s="135" t="s">
        <v>166</v>
      </c>
      <c r="B27" s="99">
        <f>'2008'!BN27</f>
        <v>0</v>
      </c>
      <c r="C27" s="98">
        <f>'2009'!BN27</f>
        <v>0</v>
      </c>
      <c r="D27" s="98">
        <f>'2010'!BN27</f>
        <v>0</v>
      </c>
      <c r="E27" s="98">
        <f>'2011'!BN27</f>
        <v>0</v>
      </c>
      <c r="F27" s="98">
        <f>'2012'!BN27</f>
        <v>0</v>
      </c>
      <c r="G27" s="98">
        <f>'2013'!BN27</f>
        <v>0</v>
      </c>
      <c r="H27" s="249">
        <f>'2014'!BN27</f>
        <v>0</v>
      </c>
      <c r="I27" s="276">
        <f>'2015'!BN27</f>
        <v>0</v>
      </c>
      <c r="J27" s="276">
        <f>'2016'!BN27</f>
        <v>0</v>
      </c>
      <c r="K27" s="264">
        <f>'2017'!BN27</f>
        <v>0</v>
      </c>
      <c r="L27" s="226">
        <f>'2008'!BP27</f>
        <v>0</v>
      </c>
      <c r="M27" s="227">
        <f>'2009'!BP27</f>
        <v>0</v>
      </c>
      <c r="N27" s="227">
        <f>'2010'!BP27</f>
        <v>0</v>
      </c>
      <c r="O27" s="227">
        <f>'2011'!BP27</f>
        <v>0</v>
      </c>
      <c r="P27" s="227">
        <f>'2012'!BP27</f>
        <v>0</v>
      </c>
      <c r="Q27" s="227">
        <f>'2013'!BP27</f>
        <v>0</v>
      </c>
      <c r="R27" s="260">
        <f>'2014'!BP27</f>
        <v>0</v>
      </c>
      <c r="S27" s="287">
        <f>'2015'!BP27</f>
        <v>0</v>
      </c>
      <c r="T27" s="287">
        <f>'2016'!BP27</f>
        <v>0</v>
      </c>
      <c r="U27" s="282">
        <f>'2017'!BP27</f>
        <v>0</v>
      </c>
      <c r="V27" s="99">
        <f>'2008'!BO27</f>
        <v>0</v>
      </c>
      <c r="W27" s="98">
        <f>'2009'!BO27</f>
        <v>0</v>
      </c>
      <c r="X27" s="98">
        <f>'2010'!BO27</f>
        <v>0</v>
      </c>
      <c r="Y27" s="98">
        <f>'2011'!BO27</f>
        <v>0</v>
      </c>
      <c r="Z27" s="98">
        <f>'2012'!BO27</f>
        <v>0</v>
      </c>
      <c r="AA27" s="98">
        <f>'2013'!BO27</f>
        <v>0</v>
      </c>
      <c r="AB27" s="249">
        <f>'2014'!BO27</f>
        <v>0</v>
      </c>
      <c r="AC27" s="276">
        <f>'2015'!BO27</f>
        <v>0</v>
      </c>
      <c r="AD27" s="276">
        <f>'2016'!BO27</f>
        <v>0</v>
      </c>
      <c r="AE27" s="272">
        <f>'2017'!BO27</f>
        <v>0</v>
      </c>
      <c r="AF27" s="226">
        <f>'2008'!BQ27</f>
        <v>0</v>
      </c>
      <c r="AG27" s="227">
        <f>'2009'!BQ27</f>
        <v>0</v>
      </c>
      <c r="AH27" s="227">
        <f>'2010'!BQ27</f>
        <v>0</v>
      </c>
      <c r="AI27" s="227">
        <f>'2011'!BQ27</f>
        <v>0</v>
      </c>
      <c r="AJ27" s="228">
        <f>'2012'!BQ27</f>
        <v>0</v>
      </c>
      <c r="AK27" s="227">
        <f>'2013'!BQ27</f>
        <v>0</v>
      </c>
      <c r="AL27" s="254">
        <f>'2014'!BQ27</f>
        <v>0</v>
      </c>
      <c r="AM27" s="287">
        <f>'2015'!BQ27</f>
        <v>0</v>
      </c>
      <c r="AN27" s="287">
        <f>'2016'!BQ27</f>
        <v>0</v>
      </c>
      <c r="AO27" s="282">
        <f>'2017'!BQ27</f>
        <v>0</v>
      </c>
    </row>
    <row r="28" spans="1:41" ht="15">
      <c r="A28" s="135" t="s">
        <v>167</v>
      </c>
      <c r="B28" s="99">
        <f>'2008'!BN28</f>
        <v>0</v>
      </c>
      <c r="C28" s="98">
        <f>'2009'!BN28</f>
        <v>0</v>
      </c>
      <c r="D28" s="98">
        <f>'2010'!BN28</f>
        <v>0</v>
      </c>
      <c r="E28" s="98">
        <f>'2011'!BN28</f>
        <v>0</v>
      </c>
      <c r="F28" s="107">
        <f>'2012'!BN28</f>
        <v>0</v>
      </c>
      <c r="G28" s="107">
        <f>'2013'!BN28</f>
        <v>0</v>
      </c>
      <c r="H28" s="249">
        <f>'2014'!BN28</f>
        <v>0</v>
      </c>
      <c r="I28" s="276">
        <f>'2015'!BN28</f>
        <v>0</v>
      </c>
      <c r="J28" s="276">
        <f>'2016'!BN28</f>
        <v>0</v>
      </c>
      <c r="K28" s="264">
        <f>'2017'!BN28</f>
        <v>0</v>
      </c>
      <c r="L28" s="226">
        <f>'2008'!BP28</f>
        <v>0</v>
      </c>
      <c r="M28" s="227">
        <f>'2009'!BP28</f>
        <v>0</v>
      </c>
      <c r="N28" s="227">
        <f>'2010'!BP28</f>
        <v>0</v>
      </c>
      <c r="O28" s="227">
        <f>'2011'!BP28</f>
        <v>0</v>
      </c>
      <c r="P28" s="228">
        <f>'2012'!BP28</f>
        <v>0</v>
      </c>
      <c r="Q28" s="228">
        <f>'2013'!BP28</f>
        <v>0</v>
      </c>
      <c r="R28" s="260">
        <f>'2014'!BP28</f>
        <v>0</v>
      </c>
      <c r="S28" s="287">
        <f>'2015'!BP28</f>
        <v>0</v>
      </c>
      <c r="T28" s="287">
        <f>'2016'!BP28</f>
        <v>0</v>
      </c>
      <c r="U28" s="282">
        <f>'2017'!BP28</f>
        <v>0</v>
      </c>
      <c r="V28" s="99">
        <f>'2008'!BO28</f>
        <v>0</v>
      </c>
      <c r="W28" s="98">
        <f>'2009'!BO28</f>
        <v>0</v>
      </c>
      <c r="X28" s="98">
        <f>'2010'!BO28</f>
        <v>0</v>
      </c>
      <c r="Y28" s="98">
        <f>'2011'!BO28</f>
        <v>0</v>
      </c>
      <c r="Z28" s="107">
        <f>'2012'!BO28</f>
        <v>0</v>
      </c>
      <c r="AA28" s="107">
        <f>'2013'!BO28</f>
        <v>0</v>
      </c>
      <c r="AB28" s="249">
        <f>'2014'!BO28</f>
        <v>0</v>
      </c>
      <c r="AC28" s="276">
        <f>'2015'!BO28</f>
        <v>0</v>
      </c>
      <c r="AD28" s="276">
        <f>'2016'!BO28</f>
        <v>0</v>
      </c>
      <c r="AE28" s="272">
        <f>'2017'!BO28</f>
        <v>0</v>
      </c>
      <c r="AF28" s="226">
        <f>'2008'!BQ28</f>
        <v>0</v>
      </c>
      <c r="AG28" s="227">
        <f>'2009'!BQ28</f>
        <v>0</v>
      </c>
      <c r="AH28" s="227">
        <f>'2010'!BQ28</f>
        <v>0</v>
      </c>
      <c r="AI28" s="227">
        <f>'2011'!BQ28</f>
        <v>0</v>
      </c>
      <c r="AJ28" s="228">
        <f>'2012'!BQ28</f>
        <v>0</v>
      </c>
      <c r="AK28" s="228">
        <f>'2013'!BQ28</f>
        <v>0</v>
      </c>
      <c r="AL28" s="254">
        <f>'2014'!BQ28</f>
        <v>0</v>
      </c>
      <c r="AM28" s="287">
        <f>'2015'!BQ28</f>
        <v>0</v>
      </c>
      <c r="AN28" s="287">
        <f>'2016'!BQ28</f>
        <v>0</v>
      </c>
      <c r="AO28" s="282">
        <f>'2017'!BQ28</f>
        <v>0</v>
      </c>
    </row>
    <row r="29" spans="1:41" ht="15">
      <c r="A29" s="133" t="s">
        <v>93</v>
      </c>
      <c r="B29" s="99">
        <f>'2008'!BN29</f>
        <v>1</v>
      </c>
      <c r="C29" s="98">
        <f>'2009'!BN29</f>
        <v>3</v>
      </c>
      <c r="D29" s="98">
        <f>'2010'!BN29</f>
        <v>2</v>
      </c>
      <c r="E29" s="98">
        <f>'2011'!BN29</f>
        <v>0</v>
      </c>
      <c r="F29" s="107">
        <f>'2012'!BN29</f>
        <v>0</v>
      </c>
      <c r="G29" s="107">
        <f>'2013'!BN29</f>
        <v>1</v>
      </c>
      <c r="H29" s="249">
        <f>'2014'!BN29</f>
        <v>0</v>
      </c>
      <c r="I29" s="276">
        <f>'2015'!BN29</f>
        <v>2</v>
      </c>
      <c r="J29" s="276">
        <f>'2016'!BN29</f>
        <v>0</v>
      </c>
      <c r="K29" s="264">
        <f>'2017'!BN29</f>
        <v>1</v>
      </c>
      <c r="L29" s="226">
        <f>'2008'!BP29</f>
        <v>1</v>
      </c>
      <c r="M29" s="227">
        <f>'2009'!BP29</f>
        <v>3</v>
      </c>
      <c r="N29" s="227">
        <f>'2010'!BP29</f>
        <v>2</v>
      </c>
      <c r="O29" s="227">
        <f>'2011'!BP29</f>
        <v>0</v>
      </c>
      <c r="P29" s="228">
        <f>'2012'!BP29</f>
        <v>0</v>
      </c>
      <c r="Q29" s="228">
        <f>'2013'!BP29</f>
        <v>1</v>
      </c>
      <c r="R29" s="260">
        <f>'2014'!BP29</f>
        <v>0</v>
      </c>
      <c r="S29" s="287">
        <f>'2015'!BP29</f>
        <v>2</v>
      </c>
      <c r="T29" s="287">
        <f>'2016'!BP29</f>
        <v>0</v>
      </c>
      <c r="U29" s="282">
        <f>'2017'!BP29</f>
        <v>2</v>
      </c>
      <c r="V29" s="99" t="str">
        <f>'2008'!BO29</f>
        <v>**</v>
      </c>
      <c r="W29" s="98" t="str">
        <f>'2009'!BO29</f>
        <v>**</v>
      </c>
      <c r="X29" s="98" t="str">
        <f>'2010'!BO29</f>
        <v>**</v>
      </c>
      <c r="Y29" s="98" t="str">
        <f>'2011'!BO29</f>
        <v>**</v>
      </c>
      <c r="Z29" s="107" t="str">
        <f>'2012'!BO29</f>
        <v>**</v>
      </c>
      <c r="AA29" s="107" t="str">
        <f>'2013'!BO29</f>
        <v>**</v>
      </c>
      <c r="AB29" s="249" t="str">
        <f>'2014'!BO29</f>
        <v>**</v>
      </c>
      <c r="AC29" s="276" t="str">
        <f>'2015'!BO29</f>
        <v>**</v>
      </c>
      <c r="AD29" s="276" t="str">
        <f>'2016'!BO29</f>
        <v>**</v>
      </c>
      <c r="AE29" s="272" t="str">
        <f>'2017'!BO29</f>
        <v>**</v>
      </c>
      <c r="AF29" s="226" t="str">
        <f>'2008'!BQ29</f>
        <v>**</v>
      </c>
      <c r="AG29" s="227" t="str">
        <f>'2009'!BQ29</f>
        <v>**</v>
      </c>
      <c r="AH29" s="227" t="str">
        <f>'2010'!BQ29</f>
        <v>**</v>
      </c>
      <c r="AI29" s="227" t="str">
        <f>'2011'!BQ29</f>
        <v>**</v>
      </c>
      <c r="AJ29" s="228" t="str">
        <f>'2012'!BQ29</f>
        <v>**</v>
      </c>
      <c r="AK29" s="228" t="str">
        <f>'2013'!BQ29</f>
        <v>**</v>
      </c>
      <c r="AL29" s="254" t="str">
        <f>'2014'!BQ29</f>
        <v>**</v>
      </c>
      <c r="AM29" s="287" t="str">
        <f>'2015'!BQ29</f>
        <v>**</v>
      </c>
      <c r="AN29" s="287" t="str">
        <f>'2016'!BQ29</f>
        <v>**</v>
      </c>
      <c r="AO29" s="282" t="str">
        <f>'2017'!BQ29</f>
        <v>**</v>
      </c>
    </row>
    <row r="30" spans="1:41" ht="15">
      <c r="A30" s="133" t="s">
        <v>91</v>
      </c>
      <c r="B30" s="99">
        <f>'2008'!BN30</f>
        <v>2</v>
      </c>
      <c r="C30" s="98">
        <f>'2009'!BN30</f>
        <v>1</v>
      </c>
      <c r="D30" s="98">
        <f>'2010'!BN30</f>
        <v>0</v>
      </c>
      <c r="E30" s="98">
        <f>'2011'!BN30</f>
        <v>1</v>
      </c>
      <c r="F30" s="107">
        <f>'2012'!BN30</f>
        <v>0</v>
      </c>
      <c r="G30" s="107">
        <f>'2013'!BN30</f>
        <v>4</v>
      </c>
      <c r="H30" s="249">
        <f>'2014'!BN30</f>
        <v>2</v>
      </c>
      <c r="I30" s="276">
        <f>'2015'!BN30</f>
        <v>0</v>
      </c>
      <c r="J30" s="276">
        <f>'2016'!BN30</f>
        <v>1</v>
      </c>
      <c r="K30" s="264">
        <f>'2017'!BN30</f>
        <v>3</v>
      </c>
      <c r="L30" s="226">
        <f>'2008'!BP30</f>
        <v>2</v>
      </c>
      <c r="M30" s="227">
        <f>'2009'!BP30</f>
        <v>1</v>
      </c>
      <c r="N30" s="227">
        <f>'2010'!BP30</f>
        <v>0</v>
      </c>
      <c r="O30" s="227">
        <f>'2011'!BP30</f>
        <v>1</v>
      </c>
      <c r="P30" s="228">
        <f>'2012'!BP30</f>
        <v>0</v>
      </c>
      <c r="Q30" s="228">
        <f>'2013'!BP30</f>
        <v>4</v>
      </c>
      <c r="R30" s="260">
        <f>'2014'!BP30</f>
        <v>4</v>
      </c>
      <c r="S30" s="287">
        <f>'2015'!BP30</f>
        <v>0</v>
      </c>
      <c r="T30" s="287">
        <f>'2016'!BP30</f>
        <v>1</v>
      </c>
      <c r="U30" s="282">
        <f>'2017'!BP30</f>
        <v>3</v>
      </c>
      <c r="V30" s="99">
        <f>'2008'!BO30</f>
        <v>2</v>
      </c>
      <c r="W30" s="98">
        <f>'2009'!BO30</f>
        <v>2</v>
      </c>
      <c r="X30" s="98">
        <f>'2010'!BO30</f>
        <v>3</v>
      </c>
      <c r="Y30" s="98">
        <f>'2011'!BO30</f>
        <v>3</v>
      </c>
      <c r="Z30" s="107">
        <f>'2012'!BO30</f>
        <v>1</v>
      </c>
      <c r="AA30" s="107">
        <f>'2013'!BO30</f>
        <v>1</v>
      </c>
      <c r="AB30" s="249">
        <f>'2014'!BO30</f>
        <v>5</v>
      </c>
      <c r="AC30" s="276">
        <f>'2015'!BO30</f>
        <v>2</v>
      </c>
      <c r="AD30" s="276">
        <f>'2016'!BO30</f>
        <v>0</v>
      </c>
      <c r="AE30" s="272">
        <f>'2017'!BO30</f>
        <v>2</v>
      </c>
      <c r="AF30" s="226">
        <f>'2008'!BQ30</f>
        <v>4</v>
      </c>
      <c r="AG30" s="227">
        <f>'2009'!BQ30</f>
        <v>2</v>
      </c>
      <c r="AH30" s="227">
        <f>'2010'!BQ30</f>
        <v>4</v>
      </c>
      <c r="AI30" s="227">
        <f>'2011'!BQ30</f>
        <v>3</v>
      </c>
      <c r="AJ30" s="228">
        <f>'2012'!BQ30</f>
        <v>1</v>
      </c>
      <c r="AK30" s="228">
        <f>'2013'!BQ30</f>
        <v>7</v>
      </c>
      <c r="AL30" s="254">
        <f>'2014'!BQ30</f>
        <v>8</v>
      </c>
      <c r="AM30" s="287">
        <f>'2015'!BQ30</f>
        <v>3</v>
      </c>
      <c r="AN30" s="287">
        <f>'2016'!BQ30</f>
        <v>0</v>
      </c>
      <c r="AO30" s="282">
        <f>'2017'!BQ30</f>
        <v>3</v>
      </c>
    </row>
    <row r="31" spans="1:41" ht="15">
      <c r="A31" s="133" t="s">
        <v>4</v>
      </c>
      <c r="B31" s="99">
        <f>'2008'!BN31</f>
        <v>0</v>
      </c>
      <c r="C31" s="98">
        <f>'2009'!BN31</f>
        <v>1</v>
      </c>
      <c r="D31" s="98">
        <f>'2010'!BN31</f>
        <v>1</v>
      </c>
      <c r="E31" s="98">
        <f>'2011'!BN31</f>
        <v>0</v>
      </c>
      <c r="F31" s="107">
        <f>'2012'!BN31</f>
        <v>1</v>
      </c>
      <c r="G31" s="107">
        <f>'2013'!BN31</f>
        <v>3</v>
      </c>
      <c r="H31" s="249">
        <f>'2014'!BN31</f>
        <v>0</v>
      </c>
      <c r="I31" s="276">
        <f>'2015'!BN31</f>
        <v>1</v>
      </c>
      <c r="J31" s="276">
        <f>'2016'!BN31</f>
        <v>0</v>
      </c>
      <c r="K31" s="264">
        <f>'2017'!BN31</f>
        <v>0</v>
      </c>
      <c r="L31" s="226">
        <f>'2008'!BP31</f>
        <v>0</v>
      </c>
      <c r="M31" s="227">
        <f>'2009'!BP31</f>
        <v>1</v>
      </c>
      <c r="N31" s="227">
        <f>'2010'!BP31</f>
        <v>1</v>
      </c>
      <c r="O31" s="227">
        <f>'2011'!BP31</f>
        <v>0</v>
      </c>
      <c r="P31" s="228">
        <f>'2012'!BP31</f>
        <v>1</v>
      </c>
      <c r="Q31" s="228">
        <f>'2013'!BP31</f>
        <v>3</v>
      </c>
      <c r="R31" s="260">
        <f>'2014'!BP31</f>
        <v>0</v>
      </c>
      <c r="S31" s="287">
        <f>'2015'!BP31</f>
        <v>1</v>
      </c>
      <c r="T31" s="287">
        <f>'2016'!BP31</f>
        <v>0</v>
      </c>
      <c r="U31" s="282">
        <f>'2017'!BP31</f>
        <v>0</v>
      </c>
      <c r="V31" s="99">
        <f>'2008'!BO31</f>
        <v>10</v>
      </c>
      <c r="W31" s="98">
        <f>'2009'!BO31</f>
        <v>4</v>
      </c>
      <c r="X31" s="98">
        <f>'2010'!BO31</f>
        <v>10</v>
      </c>
      <c r="Y31" s="98">
        <f>'2011'!BO31</f>
        <v>9</v>
      </c>
      <c r="Z31" s="107">
        <f>'2012'!BO31</f>
        <v>6</v>
      </c>
      <c r="AA31" s="107">
        <f>'2013'!BO31</f>
        <v>9</v>
      </c>
      <c r="AB31" s="249">
        <f>'2014'!BO31</f>
        <v>9</v>
      </c>
      <c r="AC31" s="276">
        <f>'2015'!BO31</f>
        <v>5</v>
      </c>
      <c r="AD31" s="276">
        <f>'2016'!BO31</f>
        <v>6</v>
      </c>
      <c r="AE31" s="272">
        <f>'2017'!BO31</f>
        <v>4</v>
      </c>
      <c r="AF31" s="226">
        <f>'2008'!BQ31</f>
        <v>10</v>
      </c>
      <c r="AG31" s="227">
        <f>'2009'!BQ31</f>
        <v>6</v>
      </c>
      <c r="AH31" s="227">
        <f>'2010'!BQ31</f>
        <v>10</v>
      </c>
      <c r="AI31" s="227">
        <f>'2011'!BQ31</f>
        <v>9</v>
      </c>
      <c r="AJ31" s="228">
        <f>'2012'!BQ31</f>
        <v>8</v>
      </c>
      <c r="AK31" s="228">
        <f>'2013'!BQ31</f>
        <v>10</v>
      </c>
      <c r="AL31" s="254">
        <f>'2014'!BQ31</f>
        <v>11</v>
      </c>
      <c r="AM31" s="287">
        <f>'2015'!BQ31</f>
        <v>5</v>
      </c>
      <c r="AN31" s="287">
        <f>'2016'!BQ31</f>
        <v>6</v>
      </c>
      <c r="AO31" s="282">
        <f>'2017'!BQ31</f>
        <v>4</v>
      </c>
    </row>
    <row r="32" spans="1:41" ht="15">
      <c r="A32" s="132" t="s">
        <v>51</v>
      </c>
      <c r="B32" s="99">
        <f>'2008'!BN32</f>
        <v>0</v>
      </c>
      <c r="C32" s="98">
        <f>'2009'!BN32</f>
        <v>0</v>
      </c>
      <c r="D32" s="98">
        <f>'2010'!BN32</f>
        <v>0</v>
      </c>
      <c r="E32" s="98">
        <f>'2011'!BN32</f>
        <v>0</v>
      </c>
      <c r="F32" s="107">
        <f>'2012'!BN32</f>
        <v>1</v>
      </c>
      <c r="G32" s="107">
        <f>'2013'!BN32</f>
        <v>0</v>
      </c>
      <c r="H32" s="249">
        <f>'2014'!BN32</f>
        <v>0</v>
      </c>
      <c r="I32" s="276">
        <f>'2015'!BN32</f>
        <v>0</v>
      </c>
      <c r="J32" s="276">
        <f>'2016'!BN32</f>
        <v>0</v>
      </c>
      <c r="K32" s="264">
        <f>'2017'!BN32</f>
        <v>0</v>
      </c>
      <c r="L32" s="226">
        <f>'2008'!BP32</f>
        <v>0</v>
      </c>
      <c r="M32" s="227">
        <f>'2009'!BP32</f>
        <v>0</v>
      </c>
      <c r="N32" s="227">
        <f>'2010'!BP32</f>
        <v>0</v>
      </c>
      <c r="O32" s="227">
        <f>'2011'!BP32</f>
        <v>0</v>
      </c>
      <c r="P32" s="228">
        <f>'2012'!BP32</f>
        <v>1</v>
      </c>
      <c r="Q32" s="228">
        <f>'2013'!BP32</f>
        <v>0</v>
      </c>
      <c r="R32" s="260">
        <f>'2014'!BP32</f>
        <v>0</v>
      </c>
      <c r="S32" s="287">
        <f>'2015'!BP32</f>
        <v>0</v>
      </c>
      <c r="T32" s="287">
        <f>'2016'!BP32</f>
        <v>0</v>
      </c>
      <c r="U32" s="282">
        <f>'2017'!BP32</f>
        <v>0</v>
      </c>
      <c r="V32" s="99">
        <f>'2008'!BO32</f>
        <v>2</v>
      </c>
      <c r="W32" s="98">
        <f>'2009'!BO32</f>
        <v>0</v>
      </c>
      <c r="X32" s="98">
        <f>'2010'!BO32</f>
        <v>3</v>
      </c>
      <c r="Y32" s="98">
        <f>'2011'!BO32</f>
        <v>0</v>
      </c>
      <c r="Z32" s="107">
        <f>'2012'!BO32</f>
        <v>0</v>
      </c>
      <c r="AA32" s="107">
        <f>'2013'!BO32</f>
        <v>1</v>
      </c>
      <c r="AB32" s="249">
        <f>'2014'!BO32</f>
        <v>0</v>
      </c>
      <c r="AC32" s="276">
        <f>'2015'!BO32</f>
        <v>1</v>
      </c>
      <c r="AD32" s="276">
        <f>'2016'!BO32</f>
        <v>0</v>
      </c>
      <c r="AE32" s="272">
        <f>'2017'!BO32</f>
        <v>0</v>
      </c>
      <c r="AF32" s="226">
        <f>'2008'!BQ32</f>
        <v>2</v>
      </c>
      <c r="AG32" s="227">
        <f>'2009'!BQ32</f>
        <v>0</v>
      </c>
      <c r="AH32" s="227">
        <f>'2010'!BQ32</f>
        <v>3</v>
      </c>
      <c r="AI32" s="227">
        <f>'2011'!BQ32</f>
        <v>0</v>
      </c>
      <c r="AJ32" s="228">
        <f>'2012'!BQ32</f>
        <v>0</v>
      </c>
      <c r="AK32" s="228">
        <f>'2013'!BQ32</f>
        <v>1</v>
      </c>
      <c r="AL32" s="254">
        <f>'2014'!BQ32</f>
        <v>0</v>
      </c>
      <c r="AM32" s="287">
        <f>'2015'!BQ32</f>
        <v>1</v>
      </c>
      <c r="AN32" s="287">
        <f>'2016'!BQ32</f>
        <v>0</v>
      </c>
      <c r="AO32" s="282">
        <f>'2017'!BQ32</f>
        <v>0</v>
      </c>
    </row>
    <row r="33" spans="1:41" ht="15">
      <c r="A33" s="132" t="s">
        <v>194</v>
      </c>
      <c r="B33" s="99">
        <f>'2008'!BN33</f>
        <v>0</v>
      </c>
      <c r="C33" s="98">
        <f>'2009'!BN33</f>
        <v>0</v>
      </c>
      <c r="D33" s="98">
        <f>'2010'!BN33</f>
        <v>0</v>
      </c>
      <c r="E33" s="98">
        <f>'2011'!BN33</f>
        <v>0</v>
      </c>
      <c r="F33" s="107">
        <f>'2012'!BN33</f>
        <v>0</v>
      </c>
      <c r="G33" s="107">
        <f>'2013'!BN33</f>
        <v>2</v>
      </c>
      <c r="H33" s="249">
        <f>'2014'!BN33</f>
        <v>0</v>
      </c>
      <c r="I33" s="276">
        <f>'2015'!BN33</f>
        <v>0</v>
      </c>
      <c r="J33" s="276">
        <f>'2016'!BN33</f>
        <v>0</v>
      </c>
      <c r="K33" s="264">
        <f>'2017'!BN33</f>
        <v>0</v>
      </c>
      <c r="L33" s="226">
        <f>'2008'!BP33</f>
        <v>0</v>
      </c>
      <c r="M33" s="227">
        <f>'2009'!BP33</f>
        <v>0</v>
      </c>
      <c r="N33" s="227">
        <f>'2010'!BP33</f>
        <v>0</v>
      </c>
      <c r="O33" s="227">
        <f>'2011'!BP33</f>
        <v>0</v>
      </c>
      <c r="P33" s="228">
        <f>'2012'!BP33</f>
        <v>0</v>
      </c>
      <c r="Q33" s="228">
        <f>'2013'!BP33</f>
        <v>2</v>
      </c>
      <c r="R33" s="260">
        <f>'2014'!BP33</f>
        <v>0</v>
      </c>
      <c r="S33" s="287">
        <f>'2015'!BP33</f>
        <v>0</v>
      </c>
      <c r="T33" s="287">
        <f>'2016'!BP33</f>
        <v>0</v>
      </c>
      <c r="U33" s="282">
        <f>'2017'!BP33</f>
        <v>0</v>
      </c>
      <c r="V33" s="99" t="str">
        <f>'2008'!BO33</f>
        <v>**</v>
      </c>
      <c r="W33" s="98" t="str">
        <f>'2009'!BO33</f>
        <v>**</v>
      </c>
      <c r="X33" s="98" t="str">
        <f>'2010'!BO33</f>
        <v>**</v>
      </c>
      <c r="Y33" s="98" t="str">
        <f>'2011'!BO33</f>
        <v>**</v>
      </c>
      <c r="Z33" s="107" t="str">
        <f>'2012'!BO33</f>
        <v>**</v>
      </c>
      <c r="AA33" s="107" t="str">
        <f>'2013'!BO33</f>
        <v>**</v>
      </c>
      <c r="AB33" s="249" t="str">
        <f>'2014'!BO33</f>
        <v>**</v>
      </c>
      <c r="AC33" s="276" t="str">
        <f>'2015'!BO33</f>
        <v>**</v>
      </c>
      <c r="AD33" s="276" t="str">
        <f>'2016'!BO33</f>
        <v>**</v>
      </c>
      <c r="AE33" s="272" t="str">
        <f>'2017'!BO33</f>
        <v>**</v>
      </c>
      <c r="AF33" s="226" t="str">
        <f>'2008'!BQ33</f>
        <v>**</v>
      </c>
      <c r="AG33" s="227" t="str">
        <f>'2009'!BQ33</f>
        <v>**</v>
      </c>
      <c r="AH33" s="227" t="str">
        <f>'2010'!BQ33</f>
        <v>**</v>
      </c>
      <c r="AI33" s="227" t="str">
        <f>'2011'!BQ33</f>
        <v>**</v>
      </c>
      <c r="AJ33" s="228" t="str">
        <f>'2012'!BQ33</f>
        <v>**</v>
      </c>
      <c r="AK33" s="228" t="str">
        <f>'2013'!BQ33</f>
        <v>**</v>
      </c>
      <c r="AL33" s="254" t="str">
        <f>'2014'!BQ33</f>
        <v>**</v>
      </c>
      <c r="AM33" s="287" t="str">
        <f>'2015'!BQ33</f>
        <v>**</v>
      </c>
      <c r="AN33" s="287" t="str">
        <f>'2016'!BQ33</f>
        <v>**</v>
      </c>
      <c r="AO33" s="282" t="str">
        <f>'2017'!BQ33</f>
        <v>**</v>
      </c>
    </row>
    <row r="34" spans="1:41" ht="15.75" thickBot="1">
      <c r="A34" s="134" t="s">
        <v>5</v>
      </c>
      <c r="B34" s="182">
        <f>'2008'!BN34</f>
        <v>1</v>
      </c>
      <c r="C34" s="183">
        <f>'2009'!BN34</f>
        <v>1</v>
      </c>
      <c r="D34" s="183">
        <f>'2010'!BN34</f>
        <v>2</v>
      </c>
      <c r="E34" s="183">
        <f>'2011'!BN34</f>
        <v>0</v>
      </c>
      <c r="F34" s="184">
        <f>'2012'!BN34</f>
        <v>1</v>
      </c>
      <c r="G34" s="184">
        <f>'2013'!BN34</f>
        <v>1</v>
      </c>
      <c r="H34" s="251">
        <f>'2014'!BN34</f>
        <v>2</v>
      </c>
      <c r="I34" s="278">
        <f>'2015'!BN34</f>
        <v>2</v>
      </c>
      <c r="J34" s="278">
        <f>'2016'!BN34</f>
        <v>0</v>
      </c>
      <c r="K34" s="266">
        <f>'2017'!BN34</f>
        <v>4</v>
      </c>
      <c r="L34" s="233">
        <f>'2008'!BP34</f>
        <v>1</v>
      </c>
      <c r="M34" s="234">
        <f>'2009'!BP34</f>
        <v>1</v>
      </c>
      <c r="N34" s="234">
        <f>'2010'!BP34</f>
        <v>2</v>
      </c>
      <c r="O34" s="234">
        <f>'2011'!BP34</f>
        <v>0</v>
      </c>
      <c r="P34" s="235">
        <f>'2012'!BP34</f>
        <v>1</v>
      </c>
      <c r="Q34" s="235">
        <f>'2013'!BP34</f>
        <v>1</v>
      </c>
      <c r="R34" s="262">
        <f>'2014'!BP34</f>
        <v>2</v>
      </c>
      <c r="S34" s="290">
        <f>'2015'!BP34</f>
        <v>2</v>
      </c>
      <c r="T34" s="290">
        <f>'2016'!BP34</f>
        <v>0</v>
      </c>
      <c r="U34" s="284">
        <f>'2017'!BP34</f>
        <v>4</v>
      </c>
      <c r="V34" s="101">
        <f>'2008'!BO34</f>
        <v>3</v>
      </c>
      <c r="W34" s="100">
        <f>'2009'!BO34</f>
        <v>4</v>
      </c>
      <c r="X34" s="100">
        <f>'2010'!BO34</f>
        <v>3</v>
      </c>
      <c r="Y34" s="100">
        <f>'2011'!BO34</f>
        <v>1</v>
      </c>
      <c r="Z34" s="128">
        <f>'2012'!BO34</f>
        <v>3</v>
      </c>
      <c r="AA34" s="128">
        <f>'2013'!BO34</f>
        <v>6</v>
      </c>
      <c r="AB34" s="257">
        <f>'2014'!BO34</f>
        <v>2</v>
      </c>
      <c r="AC34" s="294">
        <f>'2015'!BO34</f>
        <v>5</v>
      </c>
      <c r="AD34" s="294">
        <f>'2016'!BO34</f>
        <v>7</v>
      </c>
      <c r="AE34" s="291">
        <f>'2017'!BO34</f>
        <v>5</v>
      </c>
      <c r="AF34" s="236">
        <f>'2008'!BQ34</f>
        <v>3</v>
      </c>
      <c r="AG34" s="237">
        <f>'2009'!BQ34</f>
        <v>5</v>
      </c>
      <c r="AH34" s="237">
        <f>'2010'!BQ34</f>
        <v>3</v>
      </c>
      <c r="AI34" s="237">
        <f>'2011'!BQ34</f>
        <v>1</v>
      </c>
      <c r="AJ34" s="238">
        <f>'2012'!BQ34</f>
        <v>3</v>
      </c>
      <c r="AK34" s="238">
        <f>'2013'!BQ34</f>
        <v>6</v>
      </c>
      <c r="AL34" s="268">
        <f>'2014'!BQ34</f>
        <v>2</v>
      </c>
      <c r="AM34" s="293">
        <f>'2015'!BQ34</f>
        <v>5</v>
      </c>
      <c r="AN34" s="293">
        <f>'2016'!BQ34</f>
        <v>7</v>
      </c>
      <c r="AO34" s="289">
        <f>'2017'!BQ34</f>
        <v>5</v>
      </c>
    </row>
    <row r="35" spans="1:41" ht="19.5" thickBot="1">
      <c r="A35" s="125" t="s">
        <v>3</v>
      </c>
      <c r="B35" s="125"/>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7"/>
    </row>
    <row r="36" spans="1:41" ht="15">
      <c r="A36" s="131" t="s">
        <v>204</v>
      </c>
      <c r="B36" s="99">
        <f>'2008'!BN36</f>
        <v>2</v>
      </c>
      <c r="C36" s="98">
        <f>'2009'!BN36</f>
        <v>1</v>
      </c>
      <c r="D36" s="98">
        <f>'2010'!BN36</f>
        <v>0</v>
      </c>
      <c r="E36" s="98">
        <f>'2011'!BN36</f>
        <v>1</v>
      </c>
      <c r="F36" s="107">
        <f>'2012'!BN36</f>
        <v>0</v>
      </c>
      <c r="G36" s="107">
        <f>'2013'!BN36</f>
        <v>1</v>
      </c>
      <c r="H36" s="249">
        <f>'2014'!BN36</f>
        <v>0</v>
      </c>
      <c r="I36" s="276">
        <f>'2015'!BN36</f>
        <v>1</v>
      </c>
      <c r="J36" s="295">
        <f>'2016'!BN36</f>
        <v>1</v>
      </c>
      <c r="K36" s="263">
        <f>'2017'!BN36</f>
        <v>2</v>
      </c>
      <c r="L36" s="226">
        <f>'2008'!BP36</f>
        <v>2</v>
      </c>
      <c r="M36" s="227">
        <f>'2009'!BP36</f>
        <v>1</v>
      </c>
      <c r="N36" s="227">
        <f>'2010'!BP36</f>
        <v>0</v>
      </c>
      <c r="O36" s="227">
        <f>'2011'!BP36</f>
        <v>1</v>
      </c>
      <c r="P36" s="228">
        <f>'2012'!BP36</f>
        <v>0</v>
      </c>
      <c r="Q36" s="228">
        <f>'2013'!BP36</f>
        <v>1</v>
      </c>
      <c r="R36" s="260">
        <f>'2014'!BP36</f>
        <v>0</v>
      </c>
      <c r="S36" s="287">
        <f>'2015'!BP36</f>
        <v>1</v>
      </c>
      <c r="T36" s="286">
        <f>'2016'!BP36</f>
        <v>1</v>
      </c>
      <c r="U36" s="281">
        <f>'2017'!BP36</f>
        <v>2</v>
      </c>
      <c r="V36" s="99">
        <f>'2008'!BO36</f>
        <v>1</v>
      </c>
      <c r="W36" s="98">
        <f>'2009'!BO36</f>
        <v>2</v>
      </c>
      <c r="X36" s="98">
        <f>'2010'!BO36</f>
        <v>1</v>
      </c>
      <c r="Y36" s="98">
        <f>'2011'!BO36</f>
        <v>3</v>
      </c>
      <c r="Z36" s="107">
        <f>'2012'!BO36</f>
        <v>3</v>
      </c>
      <c r="AA36" s="107">
        <f>'2013'!BO36</f>
        <v>1</v>
      </c>
      <c r="AB36" s="249">
        <f>'2014'!BO36</f>
        <v>1</v>
      </c>
      <c r="AC36" s="276">
        <f>'2015'!BO36</f>
        <v>0</v>
      </c>
      <c r="AD36" s="275">
        <f>'2016'!BO36</f>
        <v>3</v>
      </c>
      <c r="AE36" s="271">
        <f>'2017'!BO36</f>
        <v>4</v>
      </c>
      <c r="AF36" s="226">
        <f>'2008'!BQ36</f>
        <v>2</v>
      </c>
      <c r="AG36" s="227">
        <f>'2009'!BQ36</f>
        <v>3</v>
      </c>
      <c r="AH36" s="227">
        <f>'2010'!BQ36</f>
        <v>2</v>
      </c>
      <c r="AI36" s="227">
        <f>'2011'!BQ36</f>
        <v>4</v>
      </c>
      <c r="AJ36" s="228">
        <f>'2012'!BQ36</f>
        <v>3</v>
      </c>
      <c r="AK36" s="228">
        <f>'2013'!BQ36</f>
        <v>4</v>
      </c>
      <c r="AL36" s="254">
        <f>'2014'!BQ36</f>
        <v>2</v>
      </c>
      <c r="AM36" s="287">
        <f>'2015'!BQ36</f>
        <v>0</v>
      </c>
      <c r="AN36" s="286">
        <f>'2016'!BQ36</f>
        <v>3</v>
      </c>
      <c r="AO36" s="281">
        <f>'2017'!BQ36</f>
        <v>4</v>
      </c>
    </row>
    <row r="37" spans="1:41" ht="15">
      <c r="A37" s="133" t="s">
        <v>40</v>
      </c>
      <c r="B37" s="99">
        <f>'2008'!BN37</f>
        <v>2</v>
      </c>
      <c r="C37" s="98">
        <f>'2009'!BN37</f>
        <v>0</v>
      </c>
      <c r="D37" s="98">
        <f>'2010'!BN37</f>
        <v>0</v>
      </c>
      <c r="E37" s="98">
        <f>'2011'!BN37</f>
        <v>0</v>
      </c>
      <c r="F37" s="107">
        <f>'2012'!BN37</f>
        <v>1</v>
      </c>
      <c r="G37" s="107">
        <f>'2013'!BN37</f>
        <v>0</v>
      </c>
      <c r="H37" s="249">
        <f>'2014'!BN37</f>
        <v>2</v>
      </c>
      <c r="I37" s="276">
        <f>'2015'!BN37</f>
        <v>0</v>
      </c>
      <c r="J37" s="276">
        <f>'2016'!BN37</f>
        <v>0</v>
      </c>
      <c r="K37" s="264">
        <f>'2017'!BN37</f>
        <v>2</v>
      </c>
      <c r="L37" s="226">
        <f>'2008'!BP37</f>
        <v>2</v>
      </c>
      <c r="M37" s="227">
        <f>'2009'!BP37</f>
        <v>0</v>
      </c>
      <c r="N37" s="227">
        <f>'2010'!BP37</f>
        <v>0</v>
      </c>
      <c r="O37" s="227">
        <f>'2011'!BP37</f>
        <v>0</v>
      </c>
      <c r="P37" s="228">
        <f>'2012'!BP37</f>
        <v>1</v>
      </c>
      <c r="Q37" s="228">
        <f>'2013'!BP37</f>
        <v>0</v>
      </c>
      <c r="R37" s="260">
        <f>'2014'!BP37</f>
        <v>2</v>
      </c>
      <c r="S37" s="287">
        <f>'2015'!BP37</f>
        <v>0</v>
      </c>
      <c r="T37" s="287">
        <f>'2016'!BP37</f>
        <v>0</v>
      </c>
      <c r="U37" s="282">
        <f>'2017'!BP37</f>
        <v>2</v>
      </c>
      <c r="V37" s="99">
        <f>'2008'!BO37</f>
        <v>1</v>
      </c>
      <c r="W37" s="98">
        <f>'2009'!BO37</f>
        <v>1</v>
      </c>
      <c r="X37" s="98">
        <f>'2010'!BO37</f>
        <v>2</v>
      </c>
      <c r="Y37" s="98">
        <f>'2011'!BO37</f>
        <v>0</v>
      </c>
      <c r="Z37" s="107">
        <f>'2012'!BO37</f>
        <v>2</v>
      </c>
      <c r="AA37" s="107">
        <f>'2013'!BO37</f>
        <v>1</v>
      </c>
      <c r="AB37" s="249">
        <f>'2014'!BO37</f>
        <v>1</v>
      </c>
      <c r="AC37" s="276">
        <f>'2015'!BO37</f>
        <v>3</v>
      </c>
      <c r="AD37" s="276">
        <f>'2016'!BO37</f>
        <v>3</v>
      </c>
      <c r="AE37" s="272">
        <f>'2017'!BO37</f>
        <v>4</v>
      </c>
      <c r="AF37" s="226">
        <f>'2008'!BQ37</f>
        <v>1</v>
      </c>
      <c r="AG37" s="227">
        <f>'2009'!BQ37</f>
        <v>3</v>
      </c>
      <c r="AH37" s="227">
        <f>'2010'!BQ37</f>
        <v>2</v>
      </c>
      <c r="AI37" s="227">
        <f>'2011'!BQ37</f>
        <v>0</v>
      </c>
      <c r="AJ37" s="228">
        <f>'2012'!BQ37</f>
        <v>2</v>
      </c>
      <c r="AK37" s="228">
        <f>'2013'!BQ37</f>
        <v>1</v>
      </c>
      <c r="AL37" s="254">
        <f>'2014'!BQ37</f>
        <v>2</v>
      </c>
      <c r="AM37" s="287">
        <f>'2015'!BQ37</f>
        <v>3</v>
      </c>
      <c r="AN37" s="287">
        <f>'2016'!BQ37</f>
        <v>3</v>
      </c>
      <c r="AO37" s="282">
        <f>'2017'!BQ37</f>
        <v>4</v>
      </c>
    </row>
    <row r="38" spans="1:41" ht="15">
      <c r="A38" s="133" t="s">
        <v>12</v>
      </c>
      <c r="B38" s="99">
        <f>'2008'!BN38</f>
        <v>0</v>
      </c>
      <c r="C38" s="98">
        <f>'2009'!BN38</f>
        <v>1</v>
      </c>
      <c r="D38" s="98">
        <f>'2010'!BN38</f>
        <v>0</v>
      </c>
      <c r="E38" s="98">
        <f>'2011'!BN38</f>
        <v>0</v>
      </c>
      <c r="F38" s="98">
        <f>'2012'!BN38</f>
        <v>0</v>
      </c>
      <c r="G38" s="98">
        <f>'2013'!BN38</f>
        <v>0</v>
      </c>
      <c r="H38" s="249">
        <f>'2014'!BN38</f>
        <v>1</v>
      </c>
      <c r="I38" s="276">
        <f>'2015'!BN38</f>
        <v>0</v>
      </c>
      <c r="J38" s="276">
        <f>'2016'!BN38</f>
        <v>0</v>
      </c>
      <c r="K38" s="264">
        <f>'2017'!BN38</f>
        <v>0</v>
      </c>
      <c r="L38" s="226">
        <f>'2008'!BP38</f>
        <v>0</v>
      </c>
      <c r="M38" s="227">
        <f>'2009'!BP38</f>
        <v>1</v>
      </c>
      <c r="N38" s="227">
        <f>'2010'!BP38</f>
        <v>0</v>
      </c>
      <c r="O38" s="227">
        <f>'2011'!BP38</f>
        <v>0</v>
      </c>
      <c r="P38" s="227">
        <f>'2012'!BP38</f>
        <v>0</v>
      </c>
      <c r="Q38" s="227">
        <f>'2013'!BP38</f>
        <v>0</v>
      </c>
      <c r="R38" s="260">
        <f>'2014'!BP38</f>
        <v>1</v>
      </c>
      <c r="S38" s="287">
        <f>'2015'!BP38</f>
        <v>0</v>
      </c>
      <c r="T38" s="287">
        <f>'2016'!BP38</f>
        <v>0</v>
      </c>
      <c r="U38" s="282">
        <f>'2017'!BP38</f>
        <v>0</v>
      </c>
      <c r="V38" s="99">
        <f>'2008'!BO38</f>
        <v>1</v>
      </c>
      <c r="W38" s="98">
        <f>'2009'!BO38</f>
        <v>1</v>
      </c>
      <c r="X38" s="98">
        <f>'2010'!BO38</f>
        <v>0</v>
      </c>
      <c r="Y38" s="98">
        <f>'2011'!BO38</f>
        <v>0</v>
      </c>
      <c r="Z38" s="98">
        <f>'2012'!BO38</f>
        <v>1</v>
      </c>
      <c r="AA38" s="98">
        <f>'2013'!BO38</f>
        <v>2</v>
      </c>
      <c r="AB38" s="249">
        <f>'2014'!BO38</f>
        <v>0</v>
      </c>
      <c r="AC38" s="276">
        <f>'2015'!BO38</f>
        <v>1</v>
      </c>
      <c r="AD38" s="276">
        <f>'2016'!BO38</f>
        <v>1</v>
      </c>
      <c r="AE38" s="272">
        <f>'2017'!BO38</f>
        <v>1</v>
      </c>
      <c r="AF38" s="226">
        <f>'2008'!BQ38</f>
        <v>1</v>
      </c>
      <c r="AG38" s="227">
        <f>'2009'!BQ38</f>
        <v>1</v>
      </c>
      <c r="AH38" s="227">
        <f>'2010'!BQ38</f>
        <v>0</v>
      </c>
      <c r="AI38" s="227">
        <f>'2011'!BQ38</f>
        <v>0</v>
      </c>
      <c r="AJ38" s="228">
        <f>'2012'!BQ38</f>
        <v>1</v>
      </c>
      <c r="AK38" s="227">
        <f>'2013'!BQ38</f>
        <v>2</v>
      </c>
      <c r="AL38" s="254">
        <f>'2014'!BQ38</f>
        <v>2</v>
      </c>
      <c r="AM38" s="287">
        <f>'2015'!BQ38</f>
        <v>1</v>
      </c>
      <c r="AN38" s="287">
        <f>'2016'!BQ38</f>
        <v>1</v>
      </c>
      <c r="AO38" s="282">
        <f>'2017'!BQ38</f>
        <v>1</v>
      </c>
    </row>
    <row r="39" spans="1:41" ht="15">
      <c r="A39" s="133" t="s">
        <v>7</v>
      </c>
      <c r="B39" s="99">
        <f>'2008'!BN39</f>
        <v>1</v>
      </c>
      <c r="C39" s="98">
        <f>'2009'!BN39</f>
        <v>0</v>
      </c>
      <c r="D39" s="98">
        <f>'2010'!BN39</f>
        <v>1</v>
      </c>
      <c r="E39" s="98">
        <f>'2011'!BN39</f>
        <v>0</v>
      </c>
      <c r="F39" s="107">
        <f>'2012'!BN39</f>
        <v>0</v>
      </c>
      <c r="G39" s="107">
        <f>'2013'!BN39</f>
        <v>0</v>
      </c>
      <c r="H39" s="249">
        <f>'2014'!BN39</f>
        <v>0</v>
      </c>
      <c r="I39" s="276">
        <f>'2015'!BN39</f>
        <v>0</v>
      </c>
      <c r="J39" s="276">
        <f>'2016'!BN39</f>
        <v>0</v>
      </c>
      <c r="K39" s="264">
        <f>'2017'!BN39</f>
        <v>0</v>
      </c>
      <c r="L39" s="226">
        <f>'2008'!BP39</f>
        <v>1</v>
      </c>
      <c r="M39" s="227">
        <f>'2009'!BP39</f>
        <v>0</v>
      </c>
      <c r="N39" s="227">
        <f>'2010'!BP39</f>
        <v>1</v>
      </c>
      <c r="O39" s="227">
        <f>'2011'!BP39</f>
        <v>0</v>
      </c>
      <c r="P39" s="228">
        <f>'2012'!BP39</f>
        <v>0</v>
      </c>
      <c r="Q39" s="228">
        <f>'2013'!BP39</f>
        <v>0</v>
      </c>
      <c r="R39" s="260">
        <f>'2014'!BP39</f>
        <v>0</v>
      </c>
      <c r="S39" s="287">
        <f>'2015'!BP39</f>
        <v>0</v>
      </c>
      <c r="T39" s="287">
        <f>'2016'!BP39</f>
        <v>0</v>
      </c>
      <c r="U39" s="282">
        <f>'2017'!BP39</f>
        <v>0</v>
      </c>
      <c r="V39" s="99">
        <f>'2008'!BO39</f>
        <v>1</v>
      </c>
      <c r="W39" s="98">
        <f>'2009'!BO39</f>
        <v>2</v>
      </c>
      <c r="X39" s="98">
        <f>'2010'!BO39</f>
        <v>0</v>
      </c>
      <c r="Y39" s="98">
        <f>'2011'!BO39</f>
        <v>1</v>
      </c>
      <c r="Z39" s="107">
        <f>'2012'!BO39</f>
        <v>2</v>
      </c>
      <c r="AA39" s="107">
        <f>'2013'!BO39</f>
        <v>3</v>
      </c>
      <c r="AB39" s="249">
        <f>'2014'!BO39</f>
        <v>2</v>
      </c>
      <c r="AC39" s="276">
        <f>'2015'!BO39</f>
        <v>3</v>
      </c>
      <c r="AD39" s="276">
        <f>'2016'!BO39</f>
        <v>3</v>
      </c>
      <c r="AE39" s="272">
        <f>'2017'!BO39</f>
        <v>0</v>
      </c>
      <c r="AF39" s="226">
        <f>'2008'!BQ39</f>
        <v>1</v>
      </c>
      <c r="AG39" s="227">
        <f>'2009'!BQ39</f>
        <v>2</v>
      </c>
      <c r="AH39" s="227">
        <f>'2010'!BQ39</f>
        <v>0</v>
      </c>
      <c r="AI39" s="227">
        <f>'2011'!BQ39</f>
        <v>1</v>
      </c>
      <c r="AJ39" s="228">
        <f>'2012'!BQ39</f>
        <v>2</v>
      </c>
      <c r="AK39" s="228">
        <f>'2013'!BQ39</f>
        <v>3</v>
      </c>
      <c r="AL39" s="254">
        <f>'2014'!BQ39</f>
        <v>2</v>
      </c>
      <c r="AM39" s="287">
        <f>'2015'!BQ39</f>
        <v>3</v>
      </c>
      <c r="AN39" s="287">
        <f>'2016'!BQ39</f>
        <v>3</v>
      </c>
      <c r="AO39" s="282">
        <f>'2017'!BQ39</f>
        <v>0</v>
      </c>
    </row>
    <row r="40" spans="1:41" ht="15">
      <c r="A40" s="133" t="s">
        <v>8</v>
      </c>
      <c r="B40" s="99">
        <f>'2008'!BN40</f>
        <v>1</v>
      </c>
      <c r="C40" s="98">
        <f>'2009'!BN40</f>
        <v>0</v>
      </c>
      <c r="D40" s="98">
        <f>'2010'!BN40</f>
        <v>0</v>
      </c>
      <c r="E40" s="98">
        <f>'2011'!BN40</f>
        <v>0</v>
      </c>
      <c r="F40" s="107">
        <f>'2012'!BN40</f>
        <v>0</v>
      </c>
      <c r="G40" s="107">
        <f>'2013'!BN40</f>
        <v>0</v>
      </c>
      <c r="H40" s="249">
        <f>'2014'!BN40</f>
        <v>0</v>
      </c>
      <c r="I40" s="276">
        <f>'2015'!BN40</f>
        <v>0</v>
      </c>
      <c r="J40" s="276">
        <f>'2016'!BN40</f>
        <v>0</v>
      </c>
      <c r="K40" s="264">
        <f>'2017'!BN40</f>
        <v>0</v>
      </c>
      <c r="L40" s="226">
        <f>'2008'!BP40</f>
        <v>1</v>
      </c>
      <c r="M40" s="227">
        <f>'2009'!BP40</f>
        <v>0</v>
      </c>
      <c r="N40" s="227">
        <f>'2010'!BP40</f>
        <v>0</v>
      </c>
      <c r="O40" s="227">
        <f>'2011'!BP40</f>
        <v>0</v>
      </c>
      <c r="P40" s="228">
        <f>'2012'!BP40</f>
        <v>0</v>
      </c>
      <c r="Q40" s="228">
        <f>'2013'!BP40</f>
        <v>0</v>
      </c>
      <c r="R40" s="260">
        <f>'2014'!BP40</f>
        <v>0</v>
      </c>
      <c r="S40" s="287">
        <f>'2015'!BP40</f>
        <v>0</v>
      </c>
      <c r="T40" s="287">
        <f>'2016'!BP40</f>
        <v>0</v>
      </c>
      <c r="U40" s="282">
        <f>'2017'!BP40</f>
        <v>0</v>
      </c>
      <c r="V40" s="99">
        <f>'2008'!BO40</f>
        <v>1</v>
      </c>
      <c r="W40" s="98">
        <f>'2009'!BO40</f>
        <v>0</v>
      </c>
      <c r="X40" s="98">
        <f>'2010'!BO40</f>
        <v>1</v>
      </c>
      <c r="Y40" s="98">
        <f>'2011'!BO40</f>
        <v>1</v>
      </c>
      <c r="Z40" s="107">
        <f>'2012'!BO40</f>
        <v>0</v>
      </c>
      <c r="AA40" s="107">
        <f>'2013'!BO40</f>
        <v>2</v>
      </c>
      <c r="AB40" s="249">
        <f>'2014'!BO40</f>
        <v>1</v>
      </c>
      <c r="AC40" s="276">
        <f>'2015'!BO40</f>
        <v>1</v>
      </c>
      <c r="AD40" s="276">
        <f>'2016'!BO40</f>
        <v>0</v>
      </c>
      <c r="AE40" s="272">
        <f>'2017'!BO40</f>
        <v>0</v>
      </c>
      <c r="AF40" s="226">
        <f>'2008'!BQ40</f>
        <v>2</v>
      </c>
      <c r="AG40" s="227">
        <f>'2009'!BQ40</f>
        <v>0</v>
      </c>
      <c r="AH40" s="227">
        <f>'2010'!BQ40</f>
        <v>1</v>
      </c>
      <c r="AI40" s="227">
        <f>'2011'!BQ40</f>
        <v>1</v>
      </c>
      <c r="AJ40" s="228">
        <f>'2012'!BQ40</f>
        <v>0</v>
      </c>
      <c r="AK40" s="228">
        <f>'2013'!BQ40</f>
        <v>2</v>
      </c>
      <c r="AL40" s="254">
        <f>'2014'!BQ40</f>
        <v>1</v>
      </c>
      <c r="AM40" s="287">
        <f>'2015'!BQ40</f>
        <v>1</v>
      </c>
      <c r="AN40" s="287">
        <f>'2016'!BQ40</f>
        <v>0</v>
      </c>
      <c r="AO40" s="282">
        <f>'2017'!BQ40</f>
        <v>0</v>
      </c>
    </row>
    <row r="41" spans="1:41" ht="15">
      <c r="A41" s="133" t="s">
        <v>16</v>
      </c>
      <c r="B41" s="99">
        <f>'2008'!BN41</f>
        <v>0</v>
      </c>
      <c r="C41" s="98">
        <f>'2009'!BN41</f>
        <v>0</v>
      </c>
      <c r="D41" s="98">
        <f>'2010'!BN41</f>
        <v>0</v>
      </c>
      <c r="E41" s="98">
        <f>'2011'!BN41</f>
        <v>0</v>
      </c>
      <c r="F41" s="107">
        <f>'2012'!BN41</f>
        <v>0</v>
      </c>
      <c r="G41" s="107">
        <f>'2013'!BN41</f>
        <v>0</v>
      </c>
      <c r="H41" s="249">
        <f>'2014'!BN41</f>
        <v>0</v>
      </c>
      <c r="I41" s="276">
        <f>'2015'!BN41</f>
        <v>1</v>
      </c>
      <c r="J41" s="276">
        <f>'2016'!BN41</f>
        <v>0</v>
      </c>
      <c r="K41" s="264">
        <f>'2017'!BN41</f>
        <v>1</v>
      </c>
      <c r="L41" s="226">
        <f>'2008'!BP41</f>
        <v>0</v>
      </c>
      <c r="M41" s="227">
        <f>'2009'!BP41</f>
        <v>0</v>
      </c>
      <c r="N41" s="227">
        <f>'2010'!BP41</f>
        <v>0</v>
      </c>
      <c r="O41" s="227">
        <f>'2011'!BP41</f>
        <v>0</v>
      </c>
      <c r="P41" s="228">
        <f>'2012'!BP41</f>
        <v>0</v>
      </c>
      <c r="Q41" s="228">
        <f>'2013'!BP41</f>
        <v>0</v>
      </c>
      <c r="R41" s="260">
        <f>'2014'!BP41</f>
        <v>0</v>
      </c>
      <c r="S41" s="287">
        <f>'2015'!BP41</f>
        <v>1</v>
      </c>
      <c r="T41" s="287">
        <f>'2016'!BP41</f>
        <v>0</v>
      </c>
      <c r="U41" s="282">
        <f>'2017'!BP41</f>
        <v>2</v>
      </c>
      <c r="V41" s="99">
        <f>'2008'!BO41</f>
        <v>0</v>
      </c>
      <c r="W41" s="98">
        <f>'2009'!BO41</f>
        <v>0</v>
      </c>
      <c r="X41" s="98">
        <f>'2010'!BO41</f>
        <v>0</v>
      </c>
      <c r="Y41" s="98">
        <f>'2011'!BO41</f>
        <v>0</v>
      </c>
      <c r="Z41" s="107">
        <f>'2012'!BO41</f>
        <v>0</v>
      </c>
      <c r="AA41" s="107">
        <f>'2013'!BO41</f>
        <v>0</v>
      </c>
      <c r="AB41" s="249">
        <f>'2014'!BO41</f>
        <v>0</v>
      </c>
      <c r="AC41" s="276">
        <f>'2015'!BO41</f>
        <v>0</v>
      </c>
      <c r="AD41" s="276">
        <f>'2016'!BO41</f>
        <v>0</v>
      </c>
      <c r="AE41" s="272">
        <f>'2017'!BO41</f>
        <v>0</v>
      </c>
      <c r="AF41" s="226">
        <f>'2008'!BQ41</f>
        <v>0</v>
      </c>
      <c r="AG41" s="227">
        <f>'2009'!BQ41</f>
        <v>0</v>
      </c>
      <c r="AH41" s="227">
        <f>'2010'!BQ41</f>
        <v>0</v>
      </c>
      <c r="AI41" s="227">
        <f>'2011'!BQ41</f>
        <v>0</v>
      </c>
      <c r="AJ41" s="228">
        <f>'2012'!BQ41</f>
        <v>0</v>
      </c>
      <c r="AK41" s="228">
        <f>'2013'!BQ41</f>
        <v>0</v>
      </c>
      <c r="AL41" s="254">
        <f>'2014'!BQ41</f>
        <v>0</v>
      </c>
      <c r="AM41" s="287">
        <f>'2015'!BQ41</f>
        <v>0</v>
      </c>
      <c r="AN41" s="287">
        <f>'2016'!BQ41</f>
        <v>0</v>
      </c>
      <c r="AO41" s="282">
        <f>'2017'!BQ41</f>
        <v>0</v>
      </c>
    </row>
    <row r="42" spans="1:41" ht="15">
      <c r="A42" s="133" t="s">
        <v>6</v>
      </c>
      <c r="B42" s="99">
        <f>'2008'!BN42</f>
        <v>0</v>
      </c>
      <c r="C42" s="98">
        <f>'2009'!BN42</f>
        <v>0</v>
      </c>
      <c r="D42" s="98">
        <f>'2010'!BN42</f>
        <v>0</v>
      </c>
      <c r="E42" s="98">
        <f>'2011'!BN42</f>
        <v>0</v>
      </c>
      <c r="F42" s="107">
        <f>'2012'!BN42</f>
        <v>0</v>
      </c>
      <c r="G42" s="107">
        <f>'2013'!BN42</f>
        <v>0</v>
      </c>
      <c r="H42" s="249">
        <f>'2014'!BN42</f>
        <v>0</v>
      </c>
      <c r="I42" s="276">
        <f>'2015'!BN42</f>
        <v>0</v>
      </c>
      <c r="J42" s="276">
        <f>'2016'!BN42</f>
        <v>0</v>
      </c>
      <c r="K42" s="264">
        <f>'2017'!BN42</f>
        <v>1</v>
      </c>
      <c r="L42" s="226">
        <f>'2008'!BP42</f>
        <v>0</v>
      </c>
      <c r="M42" s="227">
        <f>'2009'!BP42</f>
        <v>0</v>
      </c>
      <c r="N42" s="227">
        <f>'2010'!BP42</f>
        <v>0</v>
      </c>
      <c r="O42" s="227">
        <f>'2011'!BP42</f>
        <v>0</v>
      </c>
      <c r="P42" s="228">
        <f>'2012'!BP42</f>
        <v>0</v>
      </c>
      <c r="Q42" s="228">
        <f>'2013'!BP42</f>
        <v>0</v>
      </c>
      <c r="R42" s="260">
        <f>'2014'!BP42</f>
        <v>0</v>
      </c>
      <c r="S42" s="287">
        <f>'2015'!BP42</f>
        <v>0</v>
      </c>
      <c r="T42" s="287">
        <f>'2016'!BP42</f>
        <v>0</v>
      </c>
      <c r="U42" s="282">
        <f>'2017'!BP42</f>
        <v>1</v>
      </c>
      <c r="V42" s="99">
        <f>'2008'!BO42</f>
        <v>1</v>
      </c>
      <c r="W42" s="98">
        <f>'2009'!BO42</f>
        <v>1</v>
      </c>
      <c r="X42" s="98">
        <f>'2010'!BO42</f>
        <v>0</v>
      </c>
      <c r="Y42" s="98">
        <f>'2011'!BO42</f>
        <v>0</v>
      </c>
      <c r="Z42" s="107">
        <f>'2012'!BO42</f>
        <v>0</v>
      </c>
      <c r="AA42" s="107">
        <f>'2013'!BO42</f>
        <v>0</v>
      </c>
      <c r="AB42" s="249">
        <f>'2014'!BO42</f>
        <v>1</v>
      </c>
      <c r="AC42" s="276">
        <f>'2015'!BO42</f>
        <v>0</v>
      </c>
      <c r="AD42" s="276">
        <f>'2016'!BO42</f>
        <v>1</v>
      </c>
      <c r="AE42" s="272">
        <f>'2017'!BO42</f>
        <v>0</v>
      </c>
      <c r="AF42" s="226">
        <f>'2008'!BQ42</f>
        <v>1</v>
      </c>
      <c r="AG42" s="227">
        <f>'2009'!BQ42</f>
        <v>1</v>
      </c>
      <c r="AH42" s="227">
        <f>'2010'!BQ42</f>
        <v>0</v>
      </c>
      <c r="AI42" s="227">
        <f>'2011'!BQ42</f>
        <v>0</v>
      </c>
      <c r="AJ42" s="228">
        <f>'2012'!BQ42</f>
        <v>0</v>
      </c>
      <c r="AK42" s="228">
        <f>'2013'!BQ42</f>
        <v>0</v>
      </c>
      <c r="AL42" s="254">
        <f>'2014'!BQ42</f>
        <v>1</v>
      </c>
      <c r="AM42" s="287">
        <f>'2015'!BQ42</f>
        <v>0</v>
      </c>
      <c r="AN42" s="287">
        <f>'2016'!BQ42</f>
        <v>1</v>
      </c>
      <c r="AO42" s="282">
        <f>'2017'!BQ42</f>
        <v>0</v>
      </c>
    </row>
    <row r="43" spans="1:41" ht="15.75" thickBot="1">
      <c r="A43" s="134" t="s">
        <v>17</v>
      </c>
      <c r="B43" s="182">
        <f>'2008'!BN43</f>
        <v>0</v>
      </c>
      <c r="C43" s="183">
        <f>'2009'!BN43</f>
        <v>0</v>
      </c>
      <c r="D43" s="183">
        <f>'2010'!BN43</f>
        <v>0</v>
      </c>
      <c r="E43" s="183">
        <f>'2011'!BN43</f>
        <v>0</v>
      </c>
      <c r="F43" s="184">
        <f>'2012'!BN43</f>
        <v>0</v>
      </c>
      <c r="G43" s="184">
        <f>'2013'!BN43</f>
        <v>0</v>
      </c>
      <c r="H43" s="251">
        <f>'2014'!BN43</f>
        <v>0</v>
      </c>
      <c r="I43" s="278">
        <f>'2015'!BN43</f>
        <v>0</v>
      </c>
      <c r="J43" s="278">
        <f>'2016'!BN43</f>
        <v>0</v>
      </c>
      <c r="K43" s="266">
        <f>'2017'!BN43</f>
        <v>0</v>
      </c>
      <c r="L43" s="233">
        <f>'2008'!BP43</f>
        <v>0</v>
      </c>
      <c r="M43" s="234">
        <f>'2009'!BP43</f>
        <v>0</v>
      </c>
      <c r="N43" s="234">
        <f>'2010'!BP43</f>
        <v>0</v>
      </c>
      <c r="O43" s="234">
        <f>'2011'!BP43</f>
        <v>0</v>
      </c>
      <c r="P43" s="235">
        <f>'2012'!BP43</f>
        <v>0</v>
      </c>
      <c r="Q43" s="235">
        <f>'2013'!BP43</f>
        <v>0</v>
      </c>
      <c r="R43" s="262">
        <f>'2014'!BP43</f>
        <v>0</v>
      </c>
      <c r="S43" s="290">
        <f>'2015'!BP43</f>
        <v>0</v>
      </c>
      <c r="T43" s="290">
        <f>'2016'!BP43</f>
        <v>0</v>
      </c>
      <c r="U43" s="284">
        <f>'2017'!BP43</f>
        <v>0</v>
      </c>
      <c r="V43" s="182">
        <f>'2008'!BO43</f>
        <v>0</v>
      </c>
      <c r="W43" s="183">
        <f>'2009'!BO43</f>
        <v>0</v>
      </c>
      <c r="X43" s="183">
        <f>'2010'!BO43</f>
        <v>0</v>
      </c>
      <c r="Y43" s="183">
        <f>'2011'!BO43</f>
        <v>0</v>
      </c>
      <c r="Z43" s="184">
        <f>'2012'!BO43</f>
        <v>0</v>
      </c>
      <c r="AA43" s="184">
        <f>'2013'!BO43</f>
        <v>0</v>
      </c>
      <c r="AB43" s="251">
        <f>'2014'!BO43</f>
        <v>0</v>
      </c>
      <c r="AC43" s="278">
        <f>'2015'!BO43</f>
        <v>0</v>
      </c>
      <c r="AD43" s="278">
        <f>'2016'!BO43</f>
        <v>0</v>
      </c>
      <c r="AE43" s="274">
        <f>'2017'!BO43</f>
        <v>0</v>
      </c>
      <c r="AF43" s="233">
        <f>'2008'!BQ43</f>
        <v>0</v>
      </c>
      <c r="AG43" s="234">
        <f>'2009'!BQ43</f>
        <v>0</v>
      </c>
      <c r="AH43" s="234">
        <f>'2010'!BQ43</f>
        <v>0</v>
      </c>
      <c r="AI43" s="234">
        <f>'2011'!BQ43</f>
        <v>0</v>
      </c>
      <c r="AJ43" s="235">
        <f>'2012'!BQ43</f>
        <v>0</v>
      </c>
      <c r="AK43" s="235">
        <f>'2013'!BQ43</f>
        <v>0</v>
      </c>
      <c r="AL43" s="256">
        <f>'2014'!BQ43</f>
        <v>0</v>
      </c>
      <c r="AM43" s="290">
        <f>'2015'!BQ43</f>
        <v>0</v>
      </c>
      <c r="AN43" s="290">
        <f>'2016'!BQ43</f>
        <v>0</v>
      </c>
      <c r="AO43" s="284">
        <f>'2017'!BQ43</f>
        <v>0</v>
      </c>
    </row>
    <row r="44" spans="1:41" ht="19.5" thickBot="1">
      <c r="A44" s="125" t="s">
        <v>9</v>
      </c>
      <c r="B44" s="125"/>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7"/>
    </row>
    <row r="45" spans="1:41" ht="15">
      <c r="A45" s="131" t="s">
        <v>94</v>
      </c>
      <c r="B45" s="99">
        <f>'2008'!BN45</f>
        <v>5</v>
      </c>
      <c r="C45" s="98">
        <f>'2009'!BN45</f>
        <v>1</v>
      </c>
      <c r="D45" s="98">
        <f>'2010'!BN45</f>
        <v>3</v>
      </c>
      <c r="E45" s="98">
        <f>'2011'!BN45</f>
        <v>2</v>
      </c>
      <c r="F45" s="107">
        <f>'2012'!BN45</f>
        <v>4</v>
      </c>
      <c r="G45" s="107">
        <f>'2013'!BN45</f>
        <v>3</v>
      </c>
      <c r="H45" s="249">
        <f>'2014'!BN45</f>
        <v>3</v>
      </c>
      <c r="I45" s="276">
        <f>'2015'!BN45</f>
        <v>4</v>
      </c>
      <c r="J45" s="295">
        <f>'2016'!BN45</f>
        <v>3</v>
      </c>
      <c r="K45" s="263">
        <f>'2017'!BN45</f>
        <v>5</v>
      </c>
      <c r="L45" s="226">
        <f>'2008'!BP45</f>
        <v>5</v>
      </c>
      <c r="M45" s="227">
        <f>'2009'!BP45</f>
        <v>1</v>
      </c>
      <c r="N45" s="227">
        <f>'2010'!BP45</f>
        <v>3</v>
      </c>
      <c r="O45" s="227">
        <f>'2011'!BP45</f>
        <v>2</v>
      </c>
      <c r="P45" s="228">
        <f>'2012'!BP45</f>
        <v>4</v>
      </c>
      <c r="Q45" s="228">
        <f>'2013'!BP45</f>
        <v>3</v>
      </c>
      <c r="R45" s="260">
        <f>'2014'!BP45</f>
        <v>4</v>
      </c>
      <c r="S45" s="287">
        <f>'2015'!BP45</f>
        <v>4</v>
      </c>
      <c r="T45" s="286">
        <f>'2016'!BP45</f>
        <v>3</v>
      </c>
      <c r="U45" s="281">
        <f>'2017'!BP45</f>
        <v>6</v>
      </c>
      <c r="V45" s="99" t="str">
        <f>'2008'!BO45</f>
        <v>**</v>
      </c>
      <c r="W45" s="98" t="str">
        <f>'2009'!BO45</f>
        <v>**</v>
      </c>
      <c r="X45" s="98" t="str">
        <f>'2010'!BO45</f>
        <v>**</v>
      </c>
      <c r="Y45" s="98" t="str">
        <f>'2011'!BO45</f>
        <v>**</v>
      </c>
      <c r="Z45" s="107" t="str">
        <f>'2012'!BO45</f>
        <v>**</v>
      </c>
      <c r="AA45" s="107" t="str">
        <f>'2013'!BO45</f>
        <v>**</v>
      </c>
      <c r="AB45" s="249" t="str">
        <f>'2014'!BO45</f>
        <v>**</v>
      </c>
      <c r="AC45" s="276" t="str">
        <f>'2015'!BO45</f>
        <v>**</v>
      </c>
      <c r="AD45" s="275" t="str">
        <f>'2016'!BO45</f>
        <v>**</v>
      </c>
      <c r="AE45" s="271" t="str">
        <f>'2017'!BO45</f>
        <v>**</v>
      </c>
      <c r="AF45" s="226" t="str">
        <f>'2008'!BQ45</f>
        <v>**</v>
      </c>
      <c r="AG45" s="227" t="str">
        <f>'2009'!BQ45</f>
        <v>**</v>
      </c>
      <c r="AH45" s="227" t="str">
        <f>'2010'!BQ45</f>
        <v>**</v>
      </c>
      <c r="AI45" s="227" t="str">
        <f>'2011'!BQ45</f>
        <v>**</v>
      </c>
      <c r="AJ45" s="228" t="str">
        <f>'2012'!BQ45</f>
        <v>**</v>
      </c>
      <c r="AK45" s="228" t="str">
        <f>'2013'!BQ45</f>
        <v>**</v>
      </c>
      <c r="AL45" s="254" t="str">
        <f>'2014'!BQ45</f>
        <v>**</v>
      </c>
      <c r="AM45" s="287" t="str">
        <f>'2015'!BQ45</f>
        <v>**</v>
      </c>
      <c r="AN45" s="286" t="str">
        <f>'2016'!BQ45</f>
        <v>**</v>
      </c>
      <c r="AO45" s="281" t="str">
        <f>'2017'!BQ45</f>
        <v>**</v>
      </c>
    </row>
    <row r="46" spans="1:41" ht="15">
      <c r="A46" s="133" t="s">
        <v>95</v>
      </c>
      <c r="B46" s="99">
        <f>'2008'!BN46</f>
        <v>6</v>
      </c>
      <c r="C46" s="98">
        <f>'2009'!BN46</f>
        <v>6</v>
      </c>
      <c r="D46" s="98">
        <f>'2010'!BN46</f>
        <v>5</v>
      </c>
      <c r="E46" s="98">
        <f>'2011'!BN46</f>
        <v>4</v>
      </c>
      <c r="F46" s="107">
        <f>'2012'!BN46</f>
        <v>2</v>
      </c>
      <c r="G46" s="107">
        <f>'2013'!BN46</f>
        <v>10</v>
      </c>
      <c r="H46" s="249">
        <f>'2014'!BN46</f>
        <v>4</v>
      </c>
      <c r="I46" s="276">
        <f>'2015'!BN46</f>
        <v>2</v>
      </c>
      <c r="J46" s="276">
        <f>'2016'!BN46</f>
        <v>2</v>
      </c>
      <c r="K46" s="264">
        <f>'2017'!BN46</f>
        <v>6</v>
      </c>
      <c r="L46" s="226">
        <f>'2008'!BP46</f>
        <v>7</v>
      </c>
      <c r="M46" s="227">
        <f>'2009'!BP46</f>
        <v>6</v>
      </c>
      <c r="N46" s="227">
        <f>'2010'!BP46</f>
        <v>5</v>
      </c>
      <c r="O46" s="227">
        <f>'2011'!BP46</f>
        <v>4</v>
      </c>
      <c r="P46" s="228">
        <f>'2012'!BP46</f>
        <v>2</v>
      </c>
      <c r="Q46" s="228">
        <f>'2013'!BP46</f>
        <v>10</v>
      </c>
      <c r="R46" s="260">
        <f>'2014'!BP46</f>
        <v>5</v>
      </c>
      <c r="S46" s="287">
        <f>'2015'!BP46</f>
        <v>2</v>
      </c>
      <c r="T46" s="287">
        <f>'2016'!BP46</f>
        <v>2</v>
      </c>
      <c r="U46" s="282">
        <f>'2017'!BP46</f>
        <v>6</v>
      </c>
      <c r="V46" s="99" t="str">
        <f>'2008'!BO46</f>
        <v>**</v>
      </c>
      <c r="W46" s="98" t="str">
        <f>'2009'!BO46</f>
        <v>**</v>
      </c>
      <c r="X46" s="98" t="str">
        <f>'2010'!BO46</f>
        <v>**</v>
      </c>
      <c r="Y46" s="98" t="str">
        <f>'2011'!BO46</f>
        <v>**</v>
      </c>
      <c r="Z46" s="107" t="str">
        <f>'2012'!BO46</f>
        <v>**</v>
      </c>
      <c r="AA46" s="107" t="str">
        <f>'2013'!BO46</f>
        <v>**</v>
      </c>
      <c r="AB46" s="249" t="str">
        <f>'2014'!BO46</f>
        <v>**</v>
      </c>
      <c r="AC46" s="276" t="str">
        <f>'2015'!BO46</f>
        <v>**</v>
      </c>
      <c r="AD46" s="276" t="str">
        <f>'2016'!BO46</f>
        <v>**</v>
      </c>
      <c r="AE46" s="272" t="str">
        <f>'2017'!BO46</f>
        <v>**</v>
      </c>
      <c r="AF46" s="226" t="str">
        <f>'2008'!BQ46</f>
        <v>**</v>
      </c>
      <c r="AG46" s="227" t="str">
        <f>'2009'!BQ46</f>
        <v>**</v>
      </c>
      <c r="AH46" s="227" t="str">
        <f>'2010'!BQ46</f>
        <v>**</v>
      </c>
      <c r="AI46" s="227" t="str">
        <f>'2011'!BQ46</f>
        <v>**</v>
      </c>
      <c r="AJ46" s="228" t="str">
        <f>'2012'!BQ46</f>
        <v>**</v>
      </c>
      <c r="AK46" s="228" t="str">
        <f>'2013'!BQ46</f>
        <v>**</v>
      </c>
      <c r="AL46" s="254" t="str">
        <f>'2014'!BQ46</f>
        <v>**</v>
      </c>
      <c r="AM46" s="287" t="str">
        <f>'2015'!BQ46</f>
        <v>**</v>
      </c>
      <c r="AN46" s="287" t="str">
        <f>'2016'!BQ46</f>
        <v>**</v>
      </c>
      <c r="AO46" s="282" t="str">
        <f>'2017'!BQ46</f>
        <v>**</v>
      </c>
    </row>
    <row r="47" spans="1:41" ht="15">
      <c r="A47" s="135" t="s">
        <v>41</v>
      </c>
      <c r="B47" s="99">
        <f>'2008'!BN47</f>
        <v>8</v>
      </c>
      <c r="C47" s="98">
        <f>'2009'!BN47</f>
        <v>3</v>
      </c>
      <c r="D47" s="98">
        <f>'2010'!BN47</f>
        <v>3</v>
      </c>
      <c r="E47" s="98">
        <f>'2011'!BN47</f>
        <v>4</v>
      </c>
      <c r="F47" s="98">
        <f>'2012'!BN47</f>
        <v>3</v>
      </c>
      <c r="G47" s="98">
        <f>'2013'!BN47</f>
        <v>7</v>
      </c>
      <c r="H47" s="249">
        <f>'2014'!BN47</f>
        <v>6</v>
      </c>
      <c r="I47" s="276">
        <f>'2015'!BN47</f>
        <v>3</v>
      </c>
      <c r="J47" s="276">
        <f>'2016'!BN47</f>
        <v>2</v>
      </c>
      <c r="K47" s="264">
        <f>'2017'!BN47</f>
        <v>8</v>
      </c>
      <c r="L47" s="226">
        <f>'2008'!BP47</f>
        <v>9</v>
      </c>
      <c r="M47" s="227">
        <f>'2009'!BP47</f>
        <v>3</v>
      </c>
      <c r="N47" s="227">
        <f>'2010'!BP47</f>
        <v>3</v>
      </c>
      <c r="O47" s="227">
        <f>'2011'!BP47</f>
        <v>4</v>
      </c>
      <c r="P47" s="227">
        <f>'2012'!BP47</f>
        <v>3</v>
      </c>
      <c r="Q47" s="227">
        <f>'2013'!BP47</f>
        <v>7</v>
      </c>
      <c r="R47" s="260">
        <f>'2014'!BP47</f>
        <v>8</v>
      </c>
      <c r="S47" s="287">
        <f>'2015'!BP47</f>
        <v>3</v>
      </c>
      <c r="T47" s="287">
        <f>'2016'!BP47</f>
        <v>2</v>
      </c>
      <c r="U47" s="282">
        <f>'2017'!BP47</f>
        <v>8</v>
      </c>
      <c r="V47" s="99">
        <f>'2008'!BO47</f>
        <v>15</v>
      </c>
      <c r="W47" s="98">
        <f>'2009'!BO47</f>
        <v>17</v>
      </c>
      <c r="X47" s="98">
        <f>'2010'!BO47</f>
        <v>10</v>
      </c>
      <c r="Y47" s="98">
        <f>'2011'!BO47</f>
        <v>17</v>
      </c>
      <c r="Z47" s="98">
        <f>'2012'!BO47</f>
        <v>12</v>
      </c>
      <c r="AA47" s="98">
        <f>'2013'!BO47</f>
        <v>10</v>
      </c>
      <c r="AB47" s="249">
        <f>'2014'!BO47</f>
        <v>9</v>
      </c>
      <c r="AC47" s="276">
        <f>'2015'!BO47</f>
        <v>20</v>
      </c>
      <c r="AD47" s="276">
        <f>'2016'!BO47</f>
        <v>9</v>
      </c>
      <c r="AE47" s="272">
        <f>'2017'!BO47</f>
        <v>14</v>
      </c>
      <c r="AF47" s="226">
        <f>'2008'!BQ47</f>
        <v>18</v>
      </c>
      <c r="AG47" s="227">
        <f>'2009'!BQ47</f>
        <v>22</v>
      </c>
      <c r="AH47" s="227">
        <f>'2010'!BQ47</f>
        <v>13</v>
      </c>
      <c r="AI47" s="227">
        <f>'2011'!BQ47</f>
        <v>20</v>
      </c>
      <c r="AJ47" s="228">
        <f>'2012'!BQ47</f>
        <v>15</v>
      </c>
      <c r="AK47" s="227">
        <f>'2013'!BQ47</f>
        <v>16</v>
      </c>
      <c r="AL47" s="254">
        <f>'2014'!BQ47</f>
        <v>18</v>
      </c>
      <c r="AM47" s="287">
        <f>'2015'!BQ47</f>
        <v>21</v>
      </c>
      <c r="AN47" s="287">
        <f>'2016'!BQ47</f>
        <v>9</v>
      </c>
      <c r="AO47" s="282">
        <f>'2017'!BQ47</f>
        <v>15</v>
      </c>
    </row>
    <row r="48" spans="1:41" ht="15">
      <c r="A48" s="132" t="s">
        <v>42</v>
      </c>
      <c r="B48" s="99">
        <f>'2008'!BN48</f>
        <v>1</v>
      </c>
      <c r="C48" s="98">
        <f>'2009'!BN48</f>
        <v>3</v>
      </c>
      <c r="D48" s="98">
        <f>'2010'!BN48</f>
        <v>3</v>
      </c>
      <c r="E48" s="98">
        <f>'2011'!BN48</f>
        <v>1</v>
      </c>
      <c r="F48" s="107">
        <f>'2012'!BN48</f>
        <v>1</v>
      </c>
      <c r="G48" s="107">
        <f>'2013'!BN48</f>
        <v>5</v>
      </c>
      <c r="H48" s="249">
        <f>'2014'!BN48</f>
        <v>0</v>
      </c>
      <c r="I48" s="276">
        <f>'2015'!BN48</f>
        <v>1</v>
      </c>
      <c r="J48" s="276">
        <f>'2016'!BN48</f>
        <v>1</v>
      </c>
      <c r="K48" s="264">
        <f>'2017'!BN48</f>
        <v>0</v>
      </c>
      <c r="L48" s="226">
        <f>'2008'!BP48</f>
        <v>1</v>
      </c>
      <c r="M48" s="227">
        <f>'2009'!BP48</f>
        <v>3</v>
      </c>
      <c r="N48" s="227">
        <f>'2010'!BP48</f>
        <v>3</v>
      </c>
      <c r="O48" s="227">
        <f>'2011'!BP48</f>
        <v>1</v>
      </c>
      <c r="P48" s="228">
        <f>'2012'!BP48</f>
        <v>1</v>
      </c>
      <c r="Q48" s="228">
        <f>'2013'!BP48</f>
        <v>5</v>
      </c>
      <c r="R48" s="260">
        <f>'2014'!BP48</f>
        <v>0</v>
      </c>
      <c r="S48" s="287">
        <f>'2015'!BP48</f>
        <v>1</v>
      </c>
      <c r="T48" s="287">
        <f>'2016'!BP48</f>
        <v>1</v>
      </c>
      <c r="U48" s="282">
        <f>'2017'!BP48</f>
        <v>0</v>
      </c>
      <c r="V48" s="99">
        <f>'2008'!BO48</f>
        <v>8</v>
      </c>
      <c r="W48" s="98">
        <f>'2009'!BO48</f>
        <v>4</v>
      </c>
      <c r="X48" s="98">
        <f>'2010'!BO48</f>
        <v>9</v>
      </c>
      <c r="Y48" s="98">
        <f>'2011'!BO48</f>
        <v>1</v>
      </c>
      <c r="Z48" s="107">
        <f>'2012'!BO48</f>
        <v>8</v>
      </c>
      <c r="AA48" s="107">
        <f>'2013'!BO48</f>
        <v>10</v>
      </c>
      <c r="AB48" s="249">
        <f>'2014'!BO48</f>
        <v>5</v>
      </c>
      <c r="AC48" s="276">
        <f>'2015'!BO48</f>
        <v>7</v>
      </c>
      <c r="AD48" s="276">
        <f>'2016'!BO48</f>
        <v>5</v>
      </c>
      <c r="AE48" s="272">
        <f>'2017'!BO48</f>
        <v>6</v>
      </c>
      <c r="AF48" s="226">
        <f>'2008'!BQ48</f>
        <v>10</v>
      </c>
      <c r="AG48" s="227">
        <f>'2009'!BQ48</f>
        <v>5</v>
      </c>
      <c r="AH48" s="227">
        <f>'2010'!BQ48</f>
        <v>9</v>
      </c>
      <c r="AI48" s="227">
        <f>'2011'!BQ48</f>
        <v>1</v>
      </c>
      <c r="AJ48" s="228">
        <f>'2012'!BQ48</f>
        <v>9</v>
      </c>
      <c r="AK48" s="228">
        <f>'2013'!BQ48</f>
        <v>13</v>
      </c>
      <c r="AL48" s="254">
        <f>'2014'!BQ48</f>
        <v>5</v>
      </c>
      <c r="AM48" s="287">
        <f>'2015'!BQ48</f>
        <v>8</v>
      </c>
      <c r="AN48" s="287">
        <f>'2016'!BQ48</f>
        <v>6</v>
      </c>
      <c r="AO48" s="282">
        <f>'2017'!BQ48</f>
        <v>6</v>
      </c>
    </row>
    <row r="49" spans="1:41" ht="15">
      <c r="A49" s="132" t="s">
        <v>43</v>
      </c>
      <c r="B49" s="99">
        <f>'2008'!BN49</f>
        <v>1</v>
      </c>
      <c r="C49" s="98">
        <f>'2009'!BN49</f>
        <v>1</v>
      </c>
      <c r="D49" s="98">
        <f>'2010'!BN49</f>
        <v>2</v>
      </c>
      <c r="E49" s="98">
        <f>'2011'!BN49</f>
        <v>1</v>
      </c>
      <c r="F49" s="107">
        <f>'2012'!BN49</f>
        <v>2</v>
      </c>
      <c r="G49" s="107">
        <f>'2013'!BN49</f>
        <v>1</v>
      </c>
      <c r="H49" s="249">
        <f>'2014'!BN49</f>
        <v>1</v>
      </c>
      <c r="I49" s="276">
        <f>'2015'!BN49</f>
        <v>2</v>
      </c>
      <c r="J49" s="276">
        <f>'2016'!BN49</f>
        <v>2</v>
      </c>
      <c r="K49" s="264">
        <f>'2017'!BN49</f>
        <v>2</v>
      </c>
      <c r="L49" s="226">
        <f>'2008'!BP49</f>
        <v>1</v>
      </c>
      <c r="M49" s="227">
        <f>'2009'!BP49</f>
        <v>1</v>
      </c>
      <c r="N49" s="227">
        <f>'2010'!BP49</f>
        <v>2</v>
      </c>
      <c r="O49" s="227">
        <f>'2011'!BP49</f>
        <v>1</v>
      </c>
      <c r="P49" s="228">
        <f>'2012'!BP49</f>
        <v>2</v>
      </c>
      <c r="Q49" s="228">
        <f>'2013'!BP49</f>
        <v>1</v>
      </c>
      <c r="R49" s="260">
        <f>'2014'!BP49</f>
        <v>1</v>
      </c>
      <c r="S49" s="287">
        <f>'2015'!BP49</f>
        <v>2</v>
      </c>
      <c r="T49" s="287">
        <f>'2016'!BP49</f>
        <v>2</v>
      </c>
      <c r="U49" s="282">
        <f>'2017'!BP49</f>
        <v>2</v>
      </c>
      <c r="V49" s="99">
        <f>'2008'!BO49</f>
        <v>7</v>
      </c>
      <c r="W49" s="98">
        <f>'2009'!BO49</f>
        <v>4</v>
      </c>
      <c r="X49" s="98">
        <f>'2010'!BO49</f>
        <v>8</v>
      </c>
      <c r="Y49" s="98">
        <f>'2011'!BO49</f>
        <v>5</v>
      </c>
      <c r="Z49" s="107">
        <f>'2012'!BO49</f>
        <v>11</v>
      </c>
      <c r="AA49" s="107">
        <f>'2013'!BO49</f>
        <v>7</v>
      </c>
      <c r="AB49" s="249">
        <f>'2014'!BO49</f>
        <v>10</v>
      </c>
      <c r="AC49" s="276">
        <f>'2015'!BO49</f>
        <v>7</v>
      </c>
      <c r="AD49" s="276">
        <f>'2016'!BO49</f>
        <v>14</v>
      </c>
      <c r="AE49" s="272">
        <f>'2017'!BO49</f>
        <v>10</v>
      </c>
      <c r="AF49" s="226">
        <f>'2008'!BQ49</f>
        <v>7</v>
      </c>
      <c r="AG49" s="227">
        <f>'2009'!BQ49</f>
        <v>5</v>
      </c>
      <c r="AH49" s="227">
        <f>'2010'!BQ49</f>
        <v>9</v>
      </c>
      <c r="AI49" s="227">
        <f>'2011'!BQ49</f>
        <v>5</v>
      </c>
      <c r="AJ49" s="228">
        <f>'2012'!BQ49</f>
        <v>11</v>
      </c>
      <c r="AK49" s="228">
        <f>'2013'!BQ49</f>
        <v>9</v>
      </c>
      <c r="AL49" s="254">
        <f>'2014'!BQ49</f>
        <v>11</v>
      </c>
      <c r="AM49" s="287">
        <f>'2015'!BQ49</f>
        <v>9</v>
      </c>
      <c r="AN49" s="287">
        <f>'2016'!BQ49</f>
        <v>14</v>
      </c>
      <c r="AO49" s="282">
        <f>'2017'!BQ49</f>
        <v>11</v>
      </c>
    </row>
    <row r="50" spans="1:41" ht="15.75" thickBot="1">
      <c r="A50" s="136" t="s">
        <v>44</v>
      </c>
      <c r="B50" s="182">
        <f>'2008'!BN50</f>
        <v>1</v>
      </c>
      <c r="C50" s="183">
        <f>'2009'!BN50</f>
        <v>0</v>
      </c>
      <c r="D50" s="183">
        <f>'2010'!BN50</f>
        <v>0</v>
      </c>
      <c r="E50" s="183">
        <f>'2011'!BN50</f>
        <v>0</v>
      </c>
      <c r="F50" s="184">
        <f>'2012'!BN50</f>
        <v>0</v>
      </c>
      <c r="G50" s="184">
        <f>'2013'!BN50</f>
        <v>0</v>
      </c>
      <c r="H50" s="251">
        <f>'2014'!BN50</f>
        <v>0</v>
      </c>
      <c r="I50" s="278">
        <f>'2015'!BN50</f>
        <v>1</v>
      </c>
      <c r="J50" s="278">
        <f>'2016'!BN50</f>
        <v>0</v>
      </c>
      <c r="K50" s="266">
        <f>'2017'!BN50</f>
        <v>1</v>
      </c>
      <c r="L50" s="233">
        <f>'2008'!BP50</f>
        <v>1</v>
      </c>
      <c r="M50" s="234">
        <f>'2009'!BP50</f>
        <v>0</v>
      </c>
      <c r="N50" s="234">
        <f>'2010'!BP50</f>
        <v>0</v>
      </c>
      <c r="O50" s="234">
        <f>'2011'!BP50</f>
        <v>0</v>
      </c>
      <c r="P50" s="235">
        <f>'2012'!BP50</f>
        <v>0</v>
      </c>
      <c r="Q50" s="235">
        <f>'2013'!BP50</f>
        <v>0</v>
      </c>
      <c r="R50" s="262">
        <f>'2014'!BP50</f>
        <v>0</v>
      </c>
      <c r="S50" s="290">
        <f>'2015'!BP50</f>
        <v>1</v>
      </c>
      <c r="T50" s="290">
        <f>'2016'!BP50</f>
        <v>0</v>
      </c>
      <c r="U50" s="284">
        <f>'2017'!BP50</f>
        <v>2</v>
      </c>
      <c r="V50" s="182">
        <f>'2008'!BO50</f>
        <v>0</v>
      </c>
      <c r="W50" s="183">
        <f>'2009'!BO50</f>
        <v>1</v>
      </c>
      <c r="X50" s="183">
        <f>'2010'!BO50</f>
        <v>3</v>
      </c>
      <c r="Y50" s="183">
        <f>'2011'!BO50</f>
        <v>0</v>
      </c>
      <c r="Z50" s="184">
        <f>'2012'!BO50</f>
        <v>0</v>
      </c>
      <c r="AA50" s="184">
        <f>'2013'!BO50</f>
        <v>2</v>
      </c>
      <c r="AB50" s="251">
        <f>'2014'!BO50</f>
        <v>3</v>
      </c>
      <c r="AC50" s="278">
        <f>'2015'!BO50</f>
        <v>1</v>
      </c>
      <c r="AD50" s="278">
        <f>'2016'!BO50</f>
        <v>1</v>
      </c>
      <c r="AE50" s="274">
        <f>'2017'!BO50</f>
        <v>2</v>
      </c>
      <c r="AF50" s="233">
        <f>'2008'!BQ50</f>
        <v>0</v>
      </c>
      <c r="AG50" s="234">
        <f>'2009'!BQ50</f>
        <v>1</v>
      </c>
      <c r="AH50" s="234">
        <f>'2010'!BQ50</f>
        <v>3</v>
      </c>
      <c r="AI50" s="234">
        <f>'2011'!BQ50</f>
        <v>0</v>
      </c>
      <c r="AJ50" s="235">
        <f>'2012'!BQ50</f>
        <v>0</v>
      </c>
      <c r="AK50" s="235">
        <f>'2013'!BQ50</f>
        <v>2</v>
      </c>
      <c r="AL50" s="256">
        <f>'2014'!BQ50</f>
        <v>4</v>
      </c>
      <c r="AM50" s="290">
        <f>'2015'!BQ50</f>
        <v>1</v>
      </c>
      <c r="AN50" s="290">
        <f>'2016'!BQ50</f>
        <v>1</v>
      </c>
      <c r="AO50" s="284">
        <f>'2017'!BQ50</f>
        <v>2</v>
      </c>
    </row>
    <row r="52" spans="1:45" s="1" customFormat="1" ht="13.5" customHeight="1">
      <c r="A52" s="219" t="s">
        <v>190</v>
      </c>
      <c r="Y52" s="4"/>
      <c r="AA52" s="4"/>
      <c r="AF52" s="4"/>
      <c r="AH52" s="4"/>
      <c r="AJ52" s="4"/>
      <c r="AL52" s="4"/>
      <c r="AM52" s="4"/>
      <c r="AN52" s="4"/>
      <c r="AO52" s="4"/>
      <c r="AQ52" s="4"/>
      <c r="AS52" s="4"/>
    </row>
    <row r="53" spans="1:45" s="1" customFormat="1" ht="13.5" customHeight="1">
      <c r="A53" s="219" t="s">
        <v>191</v>
      </c>
      <c r="Y53" s="4"/>
      <c r="AA53" s="4"/>
      <c r="AF53" s="4"/>
      <c r="AH53" s="4"/>
      <c r="AJ53" s="4"/>
      <c r="AL53" s="4"/>
      <c r="AM53" s="4"/>
      <c r="AN53" s="4"/>
      <c r="AO53" s="4"/>
      <c r="AQ53" s="4"/>
      <c r="AS53" s="4"/>
    </row>
    <row r="54" spans="1:45" s="1" customFormat="1" ht="18" customHeight="1">
      <c r="A54" s="76" t="s">
        <v>188</v>
      </c>
      <c r="Y54" s="4"/>
      <c r="AA54" s="4"/>
      <c r="AF54" s="4"/>
      <c r="AH54" s="4"/>
      <c r="AJ54" s="4"/>
      <c r="AL54" s="4"/>
      <c r="AM54" s="4"/>
      <c r="AN54" s="4"/>
      <c r="AO54" s="4"/>
      <c r="AQ54" s="4"/>
      <c r="AS54" s="4"/>
    </row>
    <row r="55" spans="1:45" s="1" customFormat="1" ht="57.75" customHeight="1">
      <c r="A55" s="76" t="s">
        <v>189</v>
      </c>
      <c r="Y55" s="4"/>
      <c r="AA55" s="4"/>
      <c r="AF55" s="4"/>
      <c r="AH55" s="4"/>
      <c r="AJ55" s="4"/>
      <c r="AL55" s="4"/>
      <c r="AM55" s="4"/>
      <c r="AN55" s="4"/>
      <c r="AO55" s="4"/>
      <c r="AQ55" s="4"/>
      <c r="AS55" s="4"/>
    </row>
    <row r="57" ht="12.75">
      <c r="A57" s="6"/>
    </row>
    <row r="63" ht="12.75">
      <c r="A63" s="6"/>
    </row>
    <row r="64" ht="12.75">
      <c r="A64" s="6"/>
    </row>
  </sheetData>
  <sheetProtection formatColumns="0" formatRows="0" insertColumns="0" insertRows="0" deleteColumns="0" deleteRows="0"/>
  <mergeCells count="44">
    <mergeCell ref="AF1:AO1"/>
    <mergeCell ref="AJ2:AJ3"/>
    <mergeCell ref="AH2:AH3"/>
    <mergeCell ref="L2:L3"/>
    <mergeCell ref="D2:D3"/>
    <mergeCell ref="E2:E3"/>
    <mergeCell ref="P2:P3"/>
    <mergeCell ref="K2:K3"/>
    <mergeCell ref="AC2:AC3"/>
    <mergeCell ref="B1:K1"/>
    <mergeCell ref="L1:U1"/>
    <mergeCell ref="V1:AE1"/>
    <mergeCell ref="F2:F3"/>
    <mergeCell ref="V2:V3"/>
    <mergeCell ref="W2:W3"/>
    <mergeCell ref="Z2:Z3"/>
    <mergeCell ref="I2:I3"/>
    <mergeCell ref="S2:S3"/>
    <mergeCell ref="Q2:Q3"/>
    <mergeCell ref="M2:M3"/>
    <mergeCell ref="B2:B3"/>
    <mergeCell ref="C2:C3"/>
    <mergeCell ref="G2:G3"/>
    <mergeCell ref="AF2:AF3"/>
    <mergeCell ref="AL2:AL3"/>
    <mergeCell ref="X2:X3"/>
    <mergeCell ref="N2:N3"/>
    <mergeCell ref="H2:H3"/>
    <mergeCell ref="O2:O3"/>
    <mergeCell ref="Y2:Y3"/>
    <mergeCell ref="AO2:AO3"/>
    <mergeCell ref="R2:R3"/>
    <mergeCell ref="AB2:AB3"/>
    <mergeCell ref="AM2:AM3"/>
    <mergeCell ref="AA2:AA3"/>
    <mergeCell ref="AG2:AG3"/>
    <mergeCell ref="U2:U3"/>
    <mergeCell ref="AE2:AE3"/>
    <mergeCell ref="J2:J3"/>
    <mergeCell ref="T2:T3"/>
    <mergeCell ref="AD2:AD3"/>
    <mergeCell ref="AN2:AN3"/>
    <mergeCell ref="AK2:AK3"/>
    <mergeCell ref="AI2:AI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12"/>
  <dimension ref="A1:AT27"/>
  <sheetViews>
    <sheetView tabSelected="1" zoomScalePageLayoutView="0" workbookViewId="0" topLeftCell="A1">
      <selection activeCell="A1" sqref="A1:A2"/>
    </sheetView>
  </sheetViews>
  <sheetFormatPr defaultColWidth="9.140625" defaultRowHeight="12.75"/>
  <cols>
    <col min="1" max="1" width="50.57421875" style="0" customWidth="1"/>
    <col min="2" max="5" width="9.140625" style="0" customWidth="1"/>
    <col min="7" max="7" width="50.57421875" style="0" customWidth="1"/>
    <col min="8" max="12" width="9.140625" style="0" customWidth="1"/>
    <col min="13" max="13" width="50.57421875" style="0" customWidth="1"/>
    <col min="14" max="18" width="9.140625" style="0" customWidth="1"/>
    <col min="19" max="19" width="50.57421875" style="0" customWidth="1"/>
    <col min="20" max="23" width="9.140625" style="0" customWidth="1"/>
    <col min="25" max="25" width="50.57421875" style="0" customWidth="1"/>
    <col min="26" max="30" width="9.140625" style="0" customWidth="1"/>
    <col min="31" max="31" width="50.57421875" style="0" customWidth="1"/>
  </cols>
  <sheetData>
    <row r="1" spans="1:31" ht="21">
      <c r="A1" s="218" t="s">
        <v>213</v>
      </c>
      <c r="G1" s="218" t="s">
        <v>213</v>
      </c>
      <c r="M1" s="218" t="s">
        <v>213</v>
      </c>
      <c r="S1" s="218" t="s">
        <v>213</v>
      </c>
      <c r="Y1" s="218" t="s">
        <v>213</v>
      </c>
      <c r="AE1" s="218" t="s">
        <v>213</v>
      </c>
    </row>
    <row r="2" spans="1:31" ht="15.75">
      <c r="A2" s="77"/>
      <c r="G2" s="77"/>
      <c r="M2" s="77"/>
      <c r="S2" s="77"/>
      <c r="Y2" s="77"/>
      <c r="AE2" s="77"/>
    </row>
    <row r="3" spans="1:35" ht="39" thickBot="1">
      <c r="A3" s="78" t="s">
        <v>210</v>
      </c>
      <c r="B3" s="81" t="s">
        <v>100</v>
      </c>
      <c r="C3" s="81" t="s">
        <v>101</v>
      </c>
      <c r="D3" s="81" t="s">
        <v>102</v>
      </c>
      <c r="E3" s="81" t="s">
        <v>101</v>
      </c>
      <c r="G3" s="78" t="s">
        <v>206</v>
      </c>
      <c r="H3" s="81" t="s">
        <v>100</v>
      </c>
      <c r="I3" s="81" t="s">
        <v>101</v>
      </c>
      <c r="J3" s="81" t="s">
        <v>102</v>
      </c>
      <c r="K3" s="81" t="s">
        <v>101</v>
      </c>
      <c r="M3" s="78" t="s">
        <v>205</v>
      </c>
      <c r="N3" s="81" t="s">
        <v>100</v>
      </c>
      <c r="O3" s="81" t="s">
        <v>101</v>
      </c>
      <c r="P3" s="81" t="s">
        <v>102</v>
      </c>
      <c r="Q3" s="81" t="s">
        <v>101</v>
      </c>
      <c r="S3" s="78" t="s">
        <v>186</v>
      </c>
      <c r="T3" s="81" t="s">
        <v>100</v>
      </c>
      <c r="U3" s="81" t="s">
        <v>101</v>
      </c>
      <c r="V3" s="81" t="s">
        <v>102</v>
      </c>
      <c r="W3" s="81" t="s">
        <v>101</v>
      </c>
      <c r="Y3" s="78" t="s">
        <v>177</v>
      </c>
      <c r="Z3" s="81" t="s">
        <v>100</v>
      </c>
      <c r="AA3" s="81" t="s">
        <v>101</v>
      </c>
      <c r="AB3" s="81" t="s">
        <v>102</v>
      </c>
      <c r="AC3" s="81" t="s">
        <v>101</v>
      </c>
      <c r="AE3" s="78" t="s">
        <v>123</v>
      </c>
      <c r="AF3" s="81" t="s">
        <v>100</v>
      </c>
      <c r="AG3" s="81" t="s">
        <v>101</v>
      </c>
      <c r="AH3" s="81" t="s">
        <v>102</v>
      </c>
      <c r="AI3" s="81" t="s">
        <v>101</v>
      </c>
    </row>
    <row r="4" spans="1:35" ht="15.75" thickBot="1">
      <c r="A4" s="82" t="s">
        <v>33</v>
      </c>
      <c r="B4" s="297">
        <f>SUM('2017'!BP4,'2015'!BP4,'2016'!BP4)</f>
        <v>24</v>
      </c>
      <c r="C4" s="84">
        <v>1</v>
      </c>
      <c r="D4" s="298">
        <f>SUM('2017'!BQ4,'2015'!BQ4,'2016'!BQ4)</f>
        <v>103</v>
      </c>
      <c r="E4" s="86">
        <v>1</v>
      </c>
      <c r="G4" s="82" t="s">
        <v>33</v>
      </c>
      <c r="H4" s="297">
        <f>SUM('2014'!BP4,'2015'!BP4,'2016'!BP4)</f>
        <v>21</v>
      </c>
      <c r="I4" s="84">
        <v>1</v>
      </c>
      <c r="J4" s="298">
        <f>SUM('2014'!BQ4,'2015'!BQ4,'2016'!BQ4)</f>
        <v>107</v>
      </c>
      <c r="K4" s="86">
        <v>1</v>
      </c>
      <c r="M4" s="82" t="s">
        <v>33</v>
      </c>
      <c r="N4" s="83">
        <f>SUM('2014'!BP4,'2015'!BP4,'2013'!BP4)</f>
        <v>29</v>
      </c>
      <c r="O4" s="84">
        <v>1</v>
      </c>
      <c r="P4" s="85">
        <f>SUM('2014'!BQ4,'2015'!BQ4,'2013'!BQ4)</f>
        <v>117</v>
      </c>
      <c r="Q4" s="86">
        <v>1</v>
      </c>
      <c r="S4" s="82" t="s">
        <v>33</v>
      </c>
      <c r="T4" s="83">
        <f>SUM('2014'!BP4,'2012'!BP4,'2013'!BP4)</f>
        <v>28</v>
      </c>
      <c r="U4" s="84">
        <v>1</v>
      </c>
      <c r="V4" s="85">
        <f>SUM('2014'!BQ4,'2012'!BQ4,'2013'!BQ4)</f>
        <v>113</v>
      </c>
      <c r="W4" s="86">
        <v>1</v>
      </c>
      <c r="Y4" s="82" t="s">
        <v>33</v>
      </c>
      <c r="Z4" s="83">
        <f>SUM('2011'!BP4,'2012'!BP4,'2013'!BP4)</f>
        <v>25</v>
      </c>
      <c r="AA4" s="84">
        <v>1</v>
      </c>
      <c r="AB4" s="85">
        <f>SUM('2011'!BQ4,'2012'!BQ4,'2013'!BQ4)</f>
        <v>101</v>
      </c>
      <c r="AC4" s="86">
        <v>1</v>
      </c>
      <c r="AE4" s="82" t="s">
        <v>33</v>
      </c>
      <c r="AF4" s="83">
        <f>SUM('2010'!BP4,'2011'!BP4,'2012'!BP4)</f>
        <v>20</v>
      </c>
      <c r="AG4" s="84">
        <v>1</v>
      </c>
      <c r="AH4" s="85">
        <f>SUM('2010'!BQ4,'2011'!BQ4,'2012'!BQ4)</f>
        <v>95</v>
      </c>
      <c r="AI4" s="86">
        <v>1</v>
      </c>
    </row>
    <row r="5" spans="1:35" ht="15.75" thickBot="1">
      <c r="A5" s="25" t="s">
        <v>208</v>
      </c>
      <c r="B5" s="88"/>
      <c r="C5" s="89"/>
      <c r="D5" s="90"/>
      <c r="E5" s="91"/>
      <c r="G5" s="25" t="s">
        <v>208</v>
      </c>
      <c r="H5" s="88"/>
      <c r="I5" s="89"/>
      <c r="J5" s="90"/>
      <c r="K5" s="91"/>
      <c r="M5" s="25" t="s">
        <v>209</v>
      </c>
      <c r="N5" s="88"/>
      <c r="O5" s="89"/>
      <c r="P5" s="90"/>
      <c r="Q5" s="91"/>
      <c r="S5" s="25" t="s">
        <v>187</v>
      </c>
      <c r="T5" s="88"/>
      <c r="U5" s="89"/>
      <c r="V5" s="90"/>
      <c r="W5" s="91"/>
      <c r="Y5" s="25" t="s">
        <v>176</v>
      </c>
      <c r="Z5" s="88"/>
      <c r="AA5" s="89"/>
      <c r="AB5" s="90"/>
      <c r="AC5" s="91"/>
      <c r="AE5" s="87" t="s">
        <v>122</v>
      </c>
      <c r="AF5" s="88"/>
      <c r="AG5" s="89"/>
      <c r="AH5" s="90"/>
      <c r="AI5" s="91"/>
    </row>
    <row r="6" spans="1:35" ht="15">
      <c r="A6" s="79" t="s">
        <v>103</v>
      </c>
      <c r="B6" s="299">
        <f>SUM('2017'!BP6,'2015'!BP6,'2016'!BP6)</f>
        <v>8</v>
      </c>
      <c r="C6" s="307">
        <f aca="true" t="shared" si="0" ref="C6:C24">IF(B6=0,0,B6/$B$4)</f>
        <v>0.3333333333333333</v>
      </c>
      <c r="D6" s="300">
        <f>SUM('2017'!BQ6,'2015'!BQ6,'2016'!BQ6)</f>
        <v>22</v>
      </c>
      <c r="E6" s="311">
        <f aca="true" t="shared" si="1" ref="E6:E24">IF(D6=0,0,D6/$D$4)</f>
        <v>0.21359223300970873</v>
      </c>
      <c r="G6" s="79" t="s">
        <v>103</v>
      </c>
      <c r="H6" s="299">
        <f>SUM('2014'!BP6,'2015'!BP6,'2016'!BP6)</f>
        <v>6</v>
      </c>
      <c r="I6" s="307">
        <f aca="true" t="shared" si="2" ref="I6:I24">IF(H6=0,0,H6/$H$4)</f>
        <v>0.2857142857142857</v>
      </c>
      <c r="J6" s="300">
        <f>SUM('2014'!BQ6,'2015'!BQ6,'2016'!BQ6)</f>
        <v>22</v>
      </c>
      <c r="K6" s="311">
        <f aca="true" t="shared" si="3" ref="K6:K24">IF(J6=0,0,J6/$J$4)</f>
        <v>0.205607476635514</v>
      </c>
      <c r="M6" s="79" t="s">
        <v>103</v>
      </c>
      <c r="N6" s="110">
        <f>SUM('2014'!BP6,'2015'!BP6,'2013'!BP6)</f>
        <v>14</v>
      </c>
      <c r="O6" s="111">
        <f aca="true" t="shared" si="4" ref="O6:O24">IF(N6=0,0,N6/$N$4)</f>
        <v>0.4827586206896552</v>
      </c>
      <c r="P6" s="112">
        <f>SUM('2014'!BQ6,'2015'!BQ6,'2013'!BQ6)</f>
        <v>30</v>
      </c>
      <c r="Q6" s="113">
        <f aca="true" t="shared" si="5" ref="Q6:Q24">IF(P6=0,0,P6/$P$4)</f>
        <v>0.2564102564102564</v>
      </c>
      <c r="S6" s="79" t="s">
        <v>103</v>
      </c>
      <c r="T6" s="110">
        <f>SUM('2014'!BP6,'2012'!BP6,'2013'!BP6)</f>
        <v>14</v>
      </c>
      <c r="U6" s="111">
        <f aca="true" t="shared" si="6" ref="U6:U24">IF(T6=0,0,T6/$T$4)</f>
        <v>0.5</v>
      </c>
      <c r="V6" s="112">
        <f>SUM('2014'!BQ6,'2012'!BQ6,'2013'!BQ6)</f>
        <v>31</v>
      </c>
      <c r="W6" s="113">
        <f aca="true" t="shared" si="7" ref="W6:W24">IF(V6=0,0,V6/$V$4)</f>
        <v>0.2743362831858407</v>
      </c>
      <c r="Y6" s="79" t="s">
        <v>103</v>
      </c>
      <c r="Z6" s="110">
        <f>SUM('2011'!BP6,'2012'!BP6,'2013'!BP6)</f>
        <v>15</v>
      </c>
      <c r="AA6" s="111">
        <f aca="true" t="shared" si="8" ref="AA6:AA24">IF(Z6=0,0,Z6/$Z$4)</f>
        <v>0.6</v>
      </c>
      <c r="AB6" s="112">
        <f>SUM('2011'!BQ6,'2012'!BQ6,'2013'!BQ6)</f>
        <v>26</v>
      </c>
      <c r="AC6" s="113">
        <f aca="true" t="shared" si="9" ref="AC6:AC24">IF(AB6=0,0,AB6/$AB$4)</f>
        <v>0.25742574257425743</v>
      </c>
      <c r="AE6" s="79" t="s">
        <v>103</v>
      </c>
      <c r="AF6" s="110">
        <f>SUM('2010'!BP6,'2011'!BP6,'2012'!BP6)</f>
        <v>10</v>
      </c>
      <c r="AG6" s="111">
        <f aca="true" t="shared" si="10" ref="AG6:AG24">IF(AF6=0,0,AF6/$AF$4)</f>
        <v>0.5</v>
      </c>
      <c r="AH6" s="112">
        <f>SUM('2010'!BQ6,'2011'!BQ6,'2012'!BQ6)</f>
        <v>23</v>
      </c>
      <c r="AI6" s="113">
        <f aca="true" t="shared" si="11" ref="AI6:AI24">IF(AH6=0,0,AH6/$AH$4)</f>
        <v>0.24210526315789474</v>
      </c>
    </row>
    <row r="7" spans="1:35" ht="15">
      <c r="A7" s="80" t="s">
        <v>121</v>
      </c>
      <c r="B7" s="301">
        <f>SUM('2017'!BP12,'2015'!BP12,'2016'!BP12)</f>
        <v>6</v>
      </c>
      <c r="C7" s="308">
        <f t="shared" si="0"/>
        <v>0.25</v>
      </c>
      <c r="D7" s="302">
        <f>SUM('2017'!BQ12,'2015'!BQ12,'2016'!BQ12)</f>
        <v>44</v>
      </c>
      <c r="E7" s="312">
        <f t="shared" si="1"/>
        <v>0.42718446601941745</v>
      </c>
      <c r="G7" s="80" t="s">
        <v>121</v>
      </c>
      <c r="H7" s="301">
        <f>SUM('2014'!BP12,'2015'!BP12,'2016'!BP12)</f>
        <v>5</v>
      </c>
      <c r="I7" s="308">
        <f t="shared" si="2"/>
        <v>0.23809523809523808</v>
      </c>
      <c r="J7" s="302">
        <f>SUM('2014'!BQ12,'2015'!BQ12,'2016'!BQ12)</f>
        <v>41</v>
      </c>
      <c r="K7" s="312">
        <f t="shared" si="3"/>
        <v>0.38317757009345793</v>
      </c>
      <c r="M7" s="80" t="s">
        <v>121</v>
      </c>
      <c r="N7" s="114">
        <f>SUM('2014'!BP12,'2015'!BP12,'2013'!BP12)</f>
        <v>10</v>
      </c>
      <c r="O7" s="115">
        <f t="shared" si="4"/>
        <v>0.3448275862068966</v>
      </c>
      <c r="P7" s="116">
        <f>SUM('2014'!BQ12,'2015'!BQ12,'2013'!BQ12)</f>
        <v>41</v>
      </c>
      <c r="Q7" s="117">
        <f t="shared" si="5"/>
        <v>0.3504273504273504</v>
      </c>
      <c r="S7" s="80" t="s">
        <v>121</v>
      </c>
      <c r="T7" s="114">
        <f>SUM('2014'!BP12,'2012'!BP12,'2013'!BP12)</f>
        <v>10</v>
      </c>
      <c r="U7" s="115">
        <f t="shared" si="6"/>
        <v>0.35714285714285715</v>
      </c>
      <c r="V7" s="116">
        <f>SUM('2014'!BQ12,'2012'!BQ12,'2013'!BQ12)</f>
        <v>37</v>
      </c>
      <c r="W7" s="117">
        <f t="shared" si="7"/>
        <v>0.3274336283185841</v>
      </c>
      <c r="Y7" s="80" t="s">
        <v>121</v>
      </c>
      <c r="Z7" s="114">
        <f>SUM('2011'!BP12,'2012'!BP12,'2013'!BP12)</f>
        <v>12</v>
      </c>
      <c r="AA7" s="115">
        <f t="shared" si="8"/>
        <v>0.48</v>
      </c>
      <c r="AB7" s="116">
        <f>SUM('2011'!BQ12,'2012'!BQ12,'2013'!BQ12)</f>
        <v>35</v>
      </c>
      <c r="AC7" s="117">
        <f t="shared" si="9"/>
        <v>0.3465346534653465</v>
      </c>
      <c r="AE7" s="80" t="s">
        <v>121</v>
      </c>
      <c r="AF7" s="114">
        <f>SUM('2010'!BP12,'2011'!BP12,'2012'!BP12)</f>
        <v>10</v>
      </c>
      <c r="AG7" s="115">
        <f t="shared" si="10"/>
        <v>0.5</v>
      </c>
      <c r="AH7" s="116">
        <f>SUM('2010'!BQ12,'2011'!BQ12,'2012'!BQ12)</f>
        <v>35</v>
      </c>
      <c r="AI7" s="117">
        <f t="shared" si="11"/>
        <v>0.3684210526315789</v>
      </c>
    </row>
    <row r="8" spans="1:35" ht="15">
      <c r="A8" s="108" t="s">
        <v>109</v>
      </c>
      <c r="B8" s="301">
        <f>SUM('2017'!BP13,'2015'!BP13,'2016'!BP13)</f>
        <v>8</v>
      </c>
      <c r="C8" s="308">
        <f t="shared" si="0"/>
        <v>0.3333333333333333</v>
      </c>
      <c r="D8" s="302">
        <f>SUM('2017'!BQ13,'2015'!BQ13,'2016'!BQ13)</f>
        <v>34</v>
      </c>
      <c r="E8" s="312">
        <f t="shared" si="1"/>
        <v>0.3300970873786408</v>
      </c>
      <c r="G8" s="108" t="s">
        <v>109</v>
      </c>
      <c r="H8" s="301">
        <f>SUM('2014'!BP13,'2015'!BP13,'2016'!BP13)</f>
        <v>6</v>
      </c>
      <c r="I8" s="308">
        <f t="shared" si="2"/>
        <v>0.2857142857142857</v>
      </c>
      <c r="J8" s="302">
        <f>SUM('2014'!BQ13,'2015'!BQ13,'2016'!BQ13)</f>
        <v>32</v>
      </c>
      <c r="K8" s="312">
        <f t="shared" si="3"/>
        <v>0.29906542056074764</v>
      </c>
      <c r="M8" s="108" t="s">
        <v>109</v>
      </c>
      <c r="N8" s="114">
        <f>SUM('2014'!BP13,'2015'!BP13,'2013'!BP13)</f>
        <v>10</v>
      </c>
      <c r="O8" s="115">
        <f t="shared" si="4"/>
        <v>0.3448275862068966</v>
      </c>
      <c r="P8" s="116">
        <f>SUM('2014'!BQ13,'2015'!BQ13,'2013'!BQ13)</f>
        <v>34</v>
      </c>
      <c r="Q8" s="117">
        <f t="shared" si="5"/>
        <v>0.2905982905982906</v>
      </c>
      <c r="S8" s="108" t="s">
        <v>109</v>
      </c>
      <c r="T8" s="114">
        <f>SUM('2014'!BP13,'2012'!BP13,'2013'!BP13)</f>
        <v>11</v>
      </c>
      <c r="U8" s="115">
        <f t="shared" si="6"/>
        <v>0.39285714285714285</v>
      </c>
      <c r="V8" s="116">
        <f>SUM('2014'!BQ13,'2012'!BQ13,'2013'!BQ13)</f>
        <v>31</v>
      </c>
      <c r="W8" s="117">
        <f t="shared" si="7"/>
        <v>0.2743362831858407</v>
      </c>
      <c r="Y8" s="108" t="s">
        <v>109</v>
      </c>
      <c r="Z8" s="114">
        <f>SUM('2011'!BP13,'2012'!BP13,'2013'!BP13)</f>
        <v>10</v>
      </c>
      <c r="AA8" s="115">
        <f t="shared" si="8"/>
        <v>0.4</v>
      </c>
      <c r="AB8" s="116">
        <f>SUM('2011'!BQ13,'2012'!BQ13,'2013'!BQ13)</f>
        <v>30</v>
      </c>
      <c r="AC8" s="117">
        <f t="shared" si="9"/>
        <v>0.297029702970297</v>
      </c>
      <c r="AE8" s="108" t="s">
        <v>109</v>
      </c>
      <c r="AF8" s="114">
        <f>SUM('2010'!BP13,'2011'!BP13,'2012'!BP13)</f>
        <v>7</v>
      </c>
      <c r="AG8" s="115">
        <f t="shared" si="10"/>
        <v>0.35</v>
      </c>
      <c r="AH8" s="116">
        <f>SUM('2010'!BQ13,'2011'!BQ13,'2012'!BQ13)</f>
        <v>33</v>
      </c>
      <c r="AI8" s="117">
        <f t="shared" si="11"/>
        <v>0.3473684210526316</v>
      </c>
    </row>
    <row r="9" spans="1:35" ht="15">
      <c r="A9" s="80" t="s">
        <v>105</v>
      </c>
      <c r="B9" s="301">
        <f>SUM('2017'!BP14,'2015'!BP14,'2016'!BP14)</f>
        <v>8</v>
      </c>
      <c r="C9" s="308">
        <f t="shared" si="0"/>
        <v>0.3333333333333333</v>
      </c>
      <c r="D9" s="302">
        <f>SUM('2017'!BQ14,'2015'!BQ14,'2016'!BQ14)</f>
        <v>30</v>
      </c>
      <c r="E9" s="312">
        <f t="shared" si="1"/>
        <v>0.2912621359223301</v>
      </c>
      <c r="G9" s="80" t="s">
        <v>105</v>
      </c>
      <c r="H9" s="301">
        <f>SUM('2014'!BP14,'2015'!BP14,'2016'!BP14)</f>
        <v>7</v>
      </c>
      <c r="I9" s="308">
        <f t="shared" si="2"/>
        <v>0.3333333333333333</v>
      </c>
      <c r="J9" s="302">
        <f>SUM('2014'!BQ14,'2015'!BQ14,'2016'!BQ14)</f>
        <v>27</v>
      </c>
      <c r="K9" s="312">
        <f t="shared" si="3"/>
        <v>0.2523364485981308</v>
      </c>
      <c r="M9" s="80" t="s">
        <v>105</v>
      </c>
      <c r="N9" s="114">
        <f>SUM('2014'!BP14,'2015'!BP14,'2013'!BP14)</f>
        <v>7</v>
      </c>
      <c r="O9" s="115">
        <f t="shared" si="4"/>
        <v>0.2413793103448276</v>
      </c>
      <c r="P9" s="116">
        <f>SUM('2014'!BQ14,'2015'!BQ14,'2013'!BQ14)</f>
        <v>32</v>
      </c>
      <c r="Q9" s="117">
        <f t="shared" si="5"/>
        <v>0.27350427350427353</v>
      </c>
      <c r="S9" s="80" t="s">
        <v>105</v>
      </c>
      <c r="T9" s="114">
        <f>SUM('2014'!BP14,'2012'!BP14,'2013'!BP14)</f>
        <v>8</v>
      </c>
      <c r="U9" s="115">
        <f t="shared" si="6"/>
        <v>0.2857142857142857</v>
      </c>
      <c r="V9" s="116">
        <f>SUM('2014'!BQ14,'2012'!BQ14,'2013'!BQ14)</f>
        <v>32</v>
      </c>
      <c r="W9" s="117">
        <f t="shared" si="7"/>
        <v>0.2831858407079646</v>
      </c>
      <c r="Y9" s="80" t="s">
        <v>105</v>
      </c>
      <c r="Z9" s="114">
        <f>SUM('2011'!BP14,'2012'!BP14,'2013'!BP14)</f>
        <v>8</v>
      </c>
      <c r="AA9" s="115">
        <f t="shared" si="8"/>
        <v>0.32</v>
      </c>
      <c r="AB9" s="116">
        <f>SUM('2011'!BQ14,'2012'!BQ14,'2013'!BQ14)</f>
        <v>34</v>
      </c>
      <c r="AC9" s="117">
        <f t="shared" si="9"/>
        <v>0.33663366336633666</v>
      </c>
      <c r="AE9" s="80" t="s">
        <v>105</v>
      </c>
      <c r="AF9" s="114">
        <f>SUM('2010'!BP14,'2011'!BP14,'2012'!BP14)</f>
        <v>8</v>
      </c>
      <c r="AG9" s="115">
        <f t="shared" si="10"/>
        <v>0.4</v>
      </c>
      <c r="AH9" s="116">
        <f>SUM('2010'!BQ14,'2011'!BQ14,'2012'!BQ14)</f>
        <v>34</v>
      </c>
      <c r="AI9" s="117">
        <f t="shared" si="11"/>
        <v>0.35789473684210527</v>
      </c>
    </row>
    <row r="10" spans="1:35" ht="15">
      <c r="A10" s="94" t="s">
        <v>110</v>
      </c>
      <c r="B10" s="301">
        <f>SUM('2017'!BP22,'2015'!BP22,'2016'!BP22)</f>
        <v>9</v>
      </c>
      <c r="C10" s="308">
        <f t="shared" si="0"/>
        <v>0.375</v>
      </c>
      <c r="D10" s="302">
        <f>SUM('2017'!BQ22,'2015'!BQ22,'2016'!BQ22)</f>
        <v>30</v>
      </c>
      <c r="E10" s="312">
        <f t="shared" si="1"/>
        <v>0.2912621359223301</v>
      </c>
      <c r="G10" s="94" t="s">
        <v>110</v>
      </c>
      <c r="H10" s="301">
        <f>SUM('2014'!BP22,'2015'!BP22,'2016'!BP22)</f>
        <v>6</v>
      </c>
      <c r="I10" s="308">
        <f t="shared" si="2"/>
        <v>0.2857142857142857</v>
      </c>
      <c r="J10" s="302">
        <f>SUM('2014'!BQ22,'2015'!BQ22,'2016'!BQ22)</f>
        <v>29</v>
      </c>
      <c r="K10" s="312">
        <f t="shared" si="3"/>
        <v>0.27102803738317754</v>
      </c>
      <c r="M10" s="94" t="s">
        <v>110</v>
      </c>
      <c r="N10" s="114">
        <f>SUM('2014'!BP22,'2015'!BP22,'2013'!BP22)</f>
        <v>7</v>
      </c>
      <c r="O10" s="115">
        <f t="shared" si="4"/>
        <v>0.2413793103448276</v>
      </c>
      <c r="P10" s="116">
        <f>SUM('2014'!BQ22,'2015'!BQ22,'2013'!BQ22)</f>
        <v>21</v>
      </c>
      <c r="Q10" s="117">
        <f t="shared" si="5"/>
        <v>0.1794871794871795</v>
      </c>
      <c r="S10" s="94" t="s">
        <v>110</v>
      </c>
      <c r="T10" s="114">
        <f>SUM('2014'!BP22,'2012'!BP22,'2013'!BP22)</f>
        <v>6</v>
      </c>
      <c r="U10" s="115">
        <f t="shared" si="6"/>
        <v>0.21428571428571427</v>
      </c>
      <c r="V10" s="116">
        <f>SUM('2014'!BQ22,'2012'!BQ22,'2013'!BQ22)</f>
        <v>14</v>
      </c>
      <c r="W10" s="117">
        <f t="shared" si="7"/>
        <v>0.12389380530973451</v>
      </c>
      <c r="Y10" s="94" t="s">
        <v>110</v>
      </c>
      <c r="Z10" s="114">
        <f>SUM('2011'!BP22,'2012'!BP22,'2013'!BP22)</f>
        <v>9</v>
      </c>
      <c r="AA10" s="115">
        <f t="shared" si="8"/>
        <v>0.36</v>
      </c>
      <c r="AB10" s="116">
        <f>SUM('2011'!BQ22,'2012'!BQ22,'2013'!BQ22)</f>
        <v>7</v>
      </c>
      <c r="AC10" s="117">
        <f t="shared" si="9"/>
        <v>0.06930693069306931</v>
      </c>
      <c r="AE10" s="94" t="s">
        <v>110</v>
      </c>
      <c r="AF10" s="114">
        <f>SUM('2010'!BP22,'2011'!BP22,'2012'!BP22)</f>
        <v>8</v>
      </c>
      <c r="AG10" s="115">
        <f t="shared" si="10"/>
        <v>0.4</v>
      </c>
      <c r="AH10" s="116">
        <f>SUM('2010'!BQ22,'2011'!BQ22,'2012'!BQ22)</f>
        <v>6</v>
      </c>
      <c r="AI10" s="117">
        <f t="shared" si="11"/>
        <v>0.06315789473684211</v>
      </c>
    </row>
    <row r="11" spans="1:35" ht="15">
      <c r="A11" s="80" t="s">
        <v>104</v>
      </c>
      <c r="B11" s="301">
        <f>SUM('2017'!BP23,'2015'!BP23,'2016'!BP23)</f>
        <v>7</v>
      </c>
      <c r="C11" s="308">
        <f t="shared" si="0"/>
        <v>0.2916666666666667</v>
      </c>
      <c r="D11" s="302">
        <f>SUM('2017'!BQ23,'2015'!BQ23,'2016'!BQ23)</f>
        <v>32</v>
      </c>
      <c r="E11" s="312">
        <f t="shared" si="1"/>
        <v>0.3106796116504854</v>
      </c>
      <c r="G11" s="80" t="s">
        <v>104</v>
      </c>
      <c r="H11" s="301">
        <f>SUM('2014'!BP23,'2015'!BP23,'2016'!BP23)</f>
        <v>4</v>
      </c>
      <c r="I11" s="308">
        <f t="shared" si="2"/>
        <v>0.19047619047619047</v>
      </c>
      <c r="J11" s="302">
        <f>SUM('2014'!BQ23,'2015'!BQ23,'2016'!BQ23)</f>
        <v>33</v>
      </c>
      <c r="K11" s="312">
        <f t="shared" si="3"/>
        <v>0.308411214953271</v>
      </c>
      <c r="M11" s="80" t="s">
        <v>104</v>
      </c>
      <c r="N11" s="114">
        <f>SUM('2014'!BP23,'2015'!BP23,'2013'!BP23)</f>
        <v>3</v>
      </c>
      <c r="O11" s="115">
        <f t="shared" si="4"/>
        <v>0.10344827586206896</v>
      </c>
      <c r="P11" s="116">
        <f>SUM('2014'!BQ23,'2015'!BQ23,'2013'!BQ23)</f>
        <v>27</v>
      </c>
      <c r="Q11" s="117">
        <f t="shared" si="5"/>
        <v>0.23076923076923078</v>
      </c>
      <c r="S11" s="80" t="s">
        <v>104</v>
      </c>
      <c r="T11" s="114">
        <f>SUM('2014'!BP23,'2012'!BP23,'2013'!BP23)</f>
        <v>3</v>
      </c>
      <c r="U11" s="115">
        <f t="shared" si="6"/>
        <v>0.10714285714285714</v>
      </c>
      <c r="V11" s="116">
        <f>SUM('2014'!BQ23,'2012'!BQ23,'2013'!BQ23)</f>
        <v>27</v>
      </c>
      <c r="W11" s="117">
        <f t="shared" si="7"/>
        <v>0.23893805309734514</v>
      </c>
      <c r="Y11" s="80" t="s">
        <v>104</v>
      </c>
      <c r="Z11" s="114">
        <f>SUM('2011'!BP23,'2012'!BP23,'2013'!BP23)</f>
        <v>3</v>
      </c>
      <c r="AA11" s="115">
        <f t="shared" si="8"/>
        <v>0.12</v>
      </c>
      <c r="AB11" s="116">
        <f>SUM('2011'!BQ23,'2012'!BQ23,'2013'!BQ23)</f>
        <v>25</v>
      </c>
      <c r="AC11" s="117">
        <f t="shared" si="9"/>
        <v>0.24752475247524752</v>
      </c>
      <c r="AE11" s="80" t="s">
        <v>104</v>
      </c>
      <c r="AF11" s="114">
        <f>SUM('2010'!BP23,'2011'!BP23,'2012'!BP23)</f>
        <v>5</v>
      </c>
      <c r="AG11" s="115">
        <f t="shared" si="10"/>
        <v>0.25</v>
      </c>
      <c r="AH11" s="116">
        <f>SUM('2010'!BQ23,'2011'!BQ23,'2012'!BQ23)</f>
        <v>25</v>
      </c>
      <c r="AI11" s="117">
        <f t="shared" si="11"/>
        <v>0.2631578947368421</v>
      </c>
    </row>
    <row r="12" spans="1:35" ht="15">
      <c r="A12" s="80" t="s">
        <v>106</v>
      </c>
      <c r="B12" s="301">
        <f>SUM('2017'!BP25,'2015'!BP25,'2016'!BP25)</f>
        <v>6</v>
      </c>
      <c r="C12" s="308">
        <f t="shared" si="0"/>
        <v>0.25</v>
      </c>
      <c r="D12" s="302">
        <f>SUM('2017'!BQ25,'2015'!BQ25,'2016'!BQ25)</f>
        <v>9</v>
      </c>
      <c r="E12" s="312">
        <f t="shared" si="1"/>
        <v>0.08737864077669903</v>
      </c>
      <c r="G12" s="80" t="s">
        <v>106</v>
      </c>
      <c r="H12" s="301">
        <f>SUM('2014'!BP25,'2015'!BP25,'2016'!BP25)</f>
        <v>5</v>
      </c>
      <c r="I12" s="308">
        <f t="shared" si="2"/>
        <v>0.23809523809523808</v>
      </c>
      <c r="J12" s="302">
        <f>SUM('2014'!BQ25,'2015'!BQ25,'2016'!BQ25)</f>
        <v>7</v>
      </c>
      <c r="K12" s="312">
        <f t="shared" si="3"/>
        <v>0.06542056074766354</v>
      </c>
      <c r="M12" s="80" t="s">
        <v>106</v>
      </c>
      <c r="N12" s="114">
        <f>SUM('2014'!BP25,'2015'!BP25,'2013'!BP25)</f>
        <v>6</v>
      </c>
      <c r="O12" s="115">
        <f t="shared" si="4"/>
        <v>0.20689655172413793</v>
      </c>
      <c r="P12" s="116">
        <f>SUM('2014'!BQ25,'2015'!BQ25,'2013'!BQ25)</f>
        <v>8</v>
      </c>
      <c r="Q12" s="117">
        <f t="shared" si="5"/>
        <v>0.06837606837606838</v>
      </c>
      <c r="S12" s="80" t="s">
        <v>106</v>
      </c>
      <c r="T12" s="114">
        <f>SUM('2014'!BP25,'2012'!BP25,'2013'!BP25)</f>
        <v>5</v>
      </c>
      <c r="U12" s="115">
        <f t="shared" si="6"/>
        <v>0.17857142857142858</v>
      </c>
      <c r="V12" s="116">
        <f>SUM('2014'!BQ25,'2012'!BQ25,'2013'!BQ25)</f>
        <v>8</v>
      </c>
      <c r="W12" s="117">
        <f t="shared" si="7"/>
        <v>0.07079646017699115</v>
      </c>
      <c r="Y12" s="80" t="s">
        <v>106</v>
      </c>
      <c r="Z12" s="114">
        <f>SUM('2011'!BP25,'2012'!BP25,'2013'!BP25)</f>
        <v>6</v>
      </c>
      <c r="AA12" s="115">
        <f t="shared" si="8"/>
        <v>0.24</v>
      </c>
      <c r="AB12" s="116">
        <f>SUM('2011'!BQ25,'2012'!BQ25,'2013'!BQ25)</f>
        <v>8</v>
      </c>
      <c r="AC12" s="117">
        <f t="shared" si="9"/>
        <v>0.07920792079207921</v>
      </c>
      <c r="AE12" s="80" t="s">
        <v>106</v>
      </c>
      <c r="AF12" s="114">
        <f>SUM('2010'!BP25,'2011'!BP25,'2012'!BP25)</f>
        <v>7</v>
      </c>
      <c r="AG12" s="115">
        <f t="shared" si="10"/>
        <v>0.35</v>
      </c>
      <c r="AH12" s="116">
        <f>SUM('2010'!BQ25,'2011'!BQ25,'2012'!BQ25)</f>
        <v>7</v>
      </c>
      <c r="AI12" s="117">
        <f t="shared" si="11"/>
        <v>0.07368421052631578</v>
      </c>
    </row>
    <row r="13" spans="1:35" ht="15">
      <c r="A13" s="80" t="s">
        <v>107</v>
      </c>
      <c r="B13" s="301">
        <f>SUM('2017'!BP29,'2015'!BP29,'2016'!BP29)</f>
        <v>4</v>
      </c>
      <c r="C13" s="308">
        <f t="shared" si="0"/>
        <v>0.16666666666666666</v>
      </c>
      <c r="D13" s="302">
        <f>SUM('2017'!BQ29,'2015'!BQ29,'2016'!BQ29)</f>
        <v>0</v>
      </c>
      <c r="E13" s="312">
        <f t="shared" si="1"/>
        <v>0</v>
      </c>
      <c r="G13" s="80" t="s">
        <v>107</v>
      </c>
      <c r="H13" s="301">
        <f>SUM('2014'!BP29,'2015'!BP29,'2016'!BP29)</f>
        <v>2</v>
      </c>
      <c r="I13" s="308">
        <f t="shared" si="2"/>
        <v>0.09523809523809523</v>
      </c>
      <c r="J13" s="302">
        <f>SUM('2014'!BQ29,'2015'!BQ29,'2016'!BQ29)</f>
        <v>0</v>
      </c>
      <c r="K13" s="312">
        <f t="shared" si="3"/>
        <v>0</v>
      </c>
      <c r="M13" s="80" t="s">
        <v>107</v>
      </c>
      <c r="N13" s="114">
        <f>SUM('2014'!BP29,'2015'!BP29,'2013'!BP29)</f>
        <v>3</v>
      </c>
      <c r="O13" s="115">
        <f t="shared" si="4"/>
        <v>0.10344827586206896</v>
      </c>
      <c r="P13" s="116">
        <f>SUM('2014'!BQ29,'2015'!BQ29,'2013'!BQ29)</f>
        <v>0</v>
      </c>
      <c r="Q13" s="117">
        <f t="shared" si="5"/>
        <v>0</v>
      </c>
      <c r="S13" s="80" t="s">
        <v>107</v>
      </c>
      <c r="T13" s="114">
        <f>SUM('2014'!BP29,'2012'!BP29,'2013'!BP29)</f>
        <v>1</v>
      </c>
      <c r="U13" s="115">
        <f t="shared" si="6"/>
        <v>0.03571428571428571</v>
      </c>
      <c r="V13" s="116">
        <f>SUM('2014'!BQ29,'2012'!BQ29,'2013'!BQ29)</f>
        <v>0</v>
      </c>
      <c r="W13" s="117">
        <f t="shared" si="7"/>
        <v>0</v>
      </c>
      <c r="Y13" s="80" t="s">
        <v>107</v>
      </c>
      <c r="Z13" s="114">
        <f>SUM('2011'!BP29,'2012'!BP29,'2013'!BP29)</f>
        <v>1</v>
      </c>
      <c r="AA13" s="115">
        <f t="shared" si="8"/>
        <v>0.04</v>
      </c>
      <c r="AB13" s="116">
        <f>SUM('2011'!BQ29,'2012'!BQ29,'2013'!BQ29)</f>
        <v>0</v>
      </c>
      <c r="AC13" s="117">
        <f t="shared" si="9"/>
        <v>0</v>
      </c>
      <c r="AE13" s="80" t="s">
        <v>107</v>
      </c>
      <c r="AF13" s="114">
        <f>SUM('2010'!BP29,'2011'!BP29,'2012'!BP29)</f>
        <v>2</v>
      </c>
      <c r="AG13" s="115">
        <f t="shared" si="10"/>
        <v>0.1</v>
      </c>
      <c r="AH13" s="116">
        <f>SUM('2010'!BQ29,'2011'!BQ29,'2012'!BQ29)</f>
        <v>0</v>
      </c>
      <c r="AI13" s="117">
        <f t="shared" si="11"/>
        <v>0</v>
      </c>
    </row>
    <row r="14" spans="1:35" ht="15">
      <c r="A14" s="80" t="s">
        <v>116</v>
      </c>
      <c r="B14" s="301">
        <f>SUM('2017'!BP30,'2015'!BP30,'2016'!BP30)</f>
        <v>4</v>
      </c>
      <c r="C14" s="308">
        <f t="shared" si="0"/>
        <v>0.16666666666666666</v>
      </c>
      <c r="D14" s="302">
        <f>SUM('2017'!BQ30,'2015'!BQ30,'2016'!BQ30)</f>
        <v>6</v>
      </c>
      <c r="E14" s="312">
        <f t="shared" si="1"/>
        <v>0.05825242718446602</v>
      </c>
      <c r="G14" s="80" t="s">
        <v>116</v>
      </c>
      <c r="H14" s="301">
        <f>SUM('2014'!BP30,'2015'!BP30,'2016'!BP30)</f>
        <v>5</v>
      </c>
      <c r="I14" s="308">
        <f t="shared" si="2"/>
        <v>0.23809523809523808</v>
      </c>
      <c r="J14" s="302">
        <f>SUM('2014'!BQ30,'2015'!BQ30,'2016'!BQ30)</f>
        <v>11</v>
      </c>
      <c r="K14" s="312">
        <f t="shared" si="3"/>
        <v>0.102803738317757</v>
      </c>
      <c r="M14" s="80" t="s">
        <v>116</v>
      </c>
      <c r="N14" s="114">
        <f>SUM('2014'!BP30,'2015'!BP30,'2013'!BP30)</f>
        <v>8</v>
      </c>
      <c r="O14" s="115">
        <f t="shared" si="4"/>
        <v>0.27586206896551724</v>
      </c>
      <c r="P14" s="116">
        <f>SUM('2014'!BQ30,'2015'!BQ30,'2013'!BQ30)</f>
        <v>18</v>
      </c>
      <c r="Q14" s="117">
        <f t="shared" si="5"/>
        <v>0.15384615384615385</v>
      </c>
      <c r="S14" s="80" t="s">
        <v>116</v>
      </c>
      <c r="T14" s="114">
        <f>SUM('2014'!BP30,'2012'!BP30,'2013'!BP30)</f>
        <v>8</v>
      </c>
      <c r="U14" s="115">
        <f t="shared" si="6"/>
        <v>0.2857142857142857</v>
      </c>
      <c r="V14" s="116">
        <f>SUM('2014'!BQ30,'2012'!BQ30,'2013'!BQ30)</f>
        <v>16</v>
      </c>
      <c r="W14" s="117">
        <f t="shared" si="7"/>
        <v>0.1415929203539823</v>
      </c>
      <c r="Y14" s="80" t="s">
        <v>116</v>
      </c>
      <c r="Z14" s="114">
        <f>SUM('2011'!BP30,'2012'!BP30,'2013'!BP30)</f>
        <v>5</v>
      </c>
      <c r="AA14" s="115">
        <f t="shared" si="8"/>
        <v>0.2</v>
      </c>
      <c r="AB14" s="116">
        <f>SUM('2011'!BQ30,'2012'!BQ30,'2013'!BQ30)</f>
        <v>11</v>
      </c>
      <c r="AC14" s="117">
        <f t="shared" si="9"/>
        <v>0.10891089108910891</v>
      </c>
      <c r="AE14" s="80" t="s">
        <v>116</v>
      </c>
      <c r="AF14" s="114">
        <f>SUM('2010'!BP30,'2011'!BP30,'2012'!BP30)</f>
        <v>1</v>
      </c>
      <c r="AG14" s="115">
        <f t="shared" si="10"/>
        <v>0.05</v>
      </c>
      <c r="AH14" s="116">
        <f>SUM('2010'!BQ30,'2011'!BQ30,'2012'!BQ30)</f>
        <v>8</v>
      </c>
      <c r="AI14" s="117">
        <f t="shared" si="11"/>
        <v>0.08421052631578947</v>
      </c>
    </row>
    <row r="15" spans="1:35" ht="15">
      <c r="A15" s="80" t="s">
        <v>112</v>
      </c>
      <c r="B15" s="301">
        <f>SUM('2017'!BP31,'2015'!BP31,'2016'!BP31)</f>
        <v>1</v>
      </c>
      <c r="C15" s="308">
        <f t="shared" si="0"/>
        <v>0.041666666666666664</v>
      </c>
      <c r="D15" s="302">
        <f>SUM('2017'!BQ31,'2015'!BQ31,'2016'!BQ31)</f>
        <v>15</v>
      </c>
      <c r="E15" s="312">
        <f t="shared" si="1"/>
        <v>0.14563106796116504</v>
      </c>
      <c r="G15" s="80" t="s">
        <v>112</v>
      </c>
      <c r="H15" s="301">
        <f>SUM('2014'!BP31,'2015'!BP31,'2016'!BP31)</f>
        <v>1</v>
      </c>
      <c r="I15" s="308">
        <f t="shared" si="2"/>
        <v>0.047619047619047616</v>
      </c>
      <c r="J15" s="302">
        <f>SUM('2014'!BQ31,'2015'!BQ31,'2016'!BQ31)</f>
        <v>22</v>
      </c>
      <c r="K15" s="312">
        <f t="shared" si="3"/>
        <v>0.205607476635514</v>
      </c>
      <c r="M15" s="80" t="s">
        <v>112</v>
      </c>
      <c r="N15" s="114">
        <f>SUM('2014'!BP31,'2015'!BP31,'2013'!BP31)</f>
        <v>4</v>
      </c>
      <c r="O15" s="115">
        <f t="shared" si="4"/>
        <v>0.13793103448275862</v>
      </c>
      <c r="P15" s="116">
        <f>SUM('2014'!BQ31,'2015'!BQ31,'2013'!BQ31)</f>
        <v>26</v>
      </c>
      <c r="Q15" s="117">
        <f t="shared" si="5"/>
        <v>0.2222222222222222</v>
      </c>
      <c r="S15" s="80" t="s">
        <v>112</v>
      </c>
      <c r="T15" s="114">
        <f>SUM('2014'!BP31,'2012'!BP31,'2013'!BP31)</f>
        <v>4</v>
      </c>
      <c r="U15" s="115">
        <f t="shared" si="6"/>
        <v>0.14285714285714285</v>
      </c>
      <c r="V15" s="116">
        <f>SUM('2014'!BQ31,'2012'!BQ31,'2013'!BQ31)</f>
        <v>29</v>
      </c>
      <c r="W15" s="117">
        <f t="shared" si="7"/>
        <v>0.25663716814159293</v>
      </c>
      <c r="Y15" s="80" t="s">
        <v>112</v>
      </c>
      <c r="Z15" s="114">
        <f>SUM('2011'!BP31,'2012'!BP31,'2013'!BP31)</f>
        <v>4</v>
      </c>
      <c r="AA15" s="115">
        <f t="shared" si="8"/>
        <v>0.16</v>
      </c>
      <c r="AB15" s="116">
        <f>SUM('2011'!BQ31,'2012'!BQ31,'2013'!BQ31)</f>
        <v>27</v>
      </c>
      <c r="AC15" s="117">
        <f t="shared" si="9"/>
        <v>0.26732673267326734</v>
      </c>
      <c r="AE15" s="80" t="s">
        <v>112</v>
      </c>
      <c r="AF15" s="114">
        <f>SUM('2010'!BP31,'2011'!BP31,'2012'!BP31)</f>
        <v>2</v>
      </c>
      <c r="AG15" s="115">
        <f t="shared" si="10"/>
        <v>0.1</v>
      </c>
      <c r="AH15" s="116">
        <f>SUM('2010'!BQ31,'2011'!BQ31,'2012'!BQ31)</f>
        <v>27</v>
      </c>
      <c r="AI15" s="117">
        <f t="shared" si="11"/>
        <v>0.28421052631578947</v>
      </c>
    </row>
    <row r="16" spans="1:35" ht="15">
      <c r="A16" s="80" t="s">
        <v>108</v>
      </c>
      <c r="B16" s="301">
        <f>SUM('2017'!BP34,'2015'!BP34,'2016'!BP34)</f>
        <v>6</v>
      </c>
      <c r="C16" s="308">
        <f t="shared" si="0"/>
        <v>0.25</v>
      </c>
      <c r="D16" s="302">
        <f>SUM('2017'!BQ34,'2015'!BQ34,'2016'!BQ34)</f>
        <v>17</v>
      </c>
      <c r="E16" s="312">
        <f t="shared" si="1"/>
        <v>0.1650485436893204</v>
      </c>
      <c r="G16" s="80" t="s">
        <v>108</v>
      </c>
      <c r="H16" s="301">
        <f>SUM('2014'!BP34,'2015'!BP34,'2016'!BP34)</f>
        <v>4</v>
      </c>
      <c r="I16" s="308">
        <f t="shared" si="2"/>
        <v>0.19047619047619047</v>
      </c>
      <c r="J16" s="302">
        <f>SUM('2014'!BQ34,'2015'!BQ34,'2016'!BQ34)</f>
        <v>14</v>
      </c>
      <c r="K16" s="312">
        <f t="shared" si="3"/>
        <v>0.1308411214953271</v>
      </c>
      <c r="M16" s="80" t="s">
        <v>108</v>
      </c>
      <c r="N16" s="114">
        <f>SUM('2014'!BP34,'2015'!BP34,'2013'!BP34)</f>
        <v>5</v>
      </c>
      <c r="O16" s="115">
        <f t="shared" si="4"/>
        <v>0.1724137931034483</v>
      </c>
      <c r="P16" s="116">
        <f>SUM('2014'!BQ34,'2015'!BQ34,'2013'!BQ34)</f>
        <v>13</v>
      </c>
      <c r="Q16" s="117">
        <f t="shared" si="5"/>
        <v>0.1111111111111111</v>
      </c>
      <c r="S16" s="80" t="s">
        <v>108</v>
      </c>
      <c r="T16" s="114">
        <f>SUM('2014'!BP34,'2012'!BP34,'2013'!BP34)</f>
        <v>4</v>
      </c>
      <c r="U16" s="115">
        <f t="shared" si="6"/>
        <v>0.14285714285714285</v>
      </c>
      <c r="V16" s="116">
        <f>SUM('2014'!BQ34,'2012'!BQ34,'2013'!BQ34)</f>
        <v>11</v>
      </c>
      <c r="W16" s="117">
        <f t="shared" si="7"/>
        <v>0.09734513274336283</v>
      </c>
      <c r="Y16" s="80" t="s">
        <v>108</v>
      </c>
      <c r="Z16" s="114">
        <f>SUM('2011'!BP34,'2012'!BP34,'2013'!BP34)</f>
        <v>2</v>
      </c>
      <c r="AA16" s="115">
        <f t="shared" si="8"/>
        <v>0.08</v>
      </c>
      <c r="AB16" s="116">
        <f>SUM('2011'!BQ34,'2012'!BQ34,'2013'!BQ34)</f>
        <v>10</v>
      </c>
      <c r="AC16" s="117">
        <f t="shared" si="9"/>
        <v>0.09900990099009901</v>
      </c>
      <c r="AE16" s="80" t="s">
        <v>108</v>
      </c>
      <c r="AF16" s="114">
        <f>SUM('2010'!BP34,'2011'!BP34,'2012'!BP34)</f>
        <v>3</v>
      </c>
      <c r="AG16" s="115">
        <f t="shared" si="10"/>
        <v>0.15</v>
      </c>
      <c r="AH16" s="116">
        <f>SUM('2010'!BQ34,'2011'!BQ34,'2012'!BQ34)</f>
        <v>7</v>
      </c>
      <c r="AI16" s="117">
        <f t="shared" si="11"/>
        <v>0.07368421052631578</v>
      </c>
    </row>
    <row r="17" spans="1:35" ht="15">
      <c r="A17" s="80" t="s">
        <v>207</v>
      </c>
      <c r="B17" s="301">
        <f>SUM('2017'!BP36,'2015'!BP36,'2016'!BP36)</f>
        <v>4</v>
      </c>
      <c r="C17" s="308">
        <f t="shared" si="0"/>
        <v>0.16666666666666666</v>
      </c>
      <c r="D17" s="302">
        <f>SUM('2017'!BQ36,'2015'!BQ36,'2016'!BQ36)</f>
        <v>7</v>
      </c>
      <c r="E17" s="312">
        <f t="shared" si="1"/>
        <v>0.06796116504854369</v>
      </c>
      <c r="G17" s="80" t="s">
        <v>207</v>
      </c>
      <c r="H17" s="301">
        <f>SUM('2014'!BP36,'2015'!BP36,'2016'!BP36)</f>
        <v>2</v>
      </c>
      <c r="I17" s="308">
        <f t="shared" si="2"/>
        <v>0.09523809523809523</v>
      </c>
      <c r="J17" s="302">
        <f>SUM('2014'!BQ36,'2015'!BQ36,'2016'!BQ36)</f>
        <v>5</v>
      </c>
      <c r="K17" s="312">
        <f t="shared" si="3"/>
        <v>0.04672897196261682</v>
      </c>
      <c r="M17" s="80" t="s">
        <v>207</v>
      </c>
      <c r="N17" s="114">
        <f>SUM('2014'!BP36,'2015'!BP36,'2013'!BP36)</f>
        <v>2</v>
      </c>
      <c r="O17" s="115">
        <f t="shared" si="4"/>
        <v>0.06896551724137931</v>
      </c>
      <c r="P17" s="116">
        <f>SUM('2014'!BQ36,'2015'!BQ36,'2013'!BQ36)</f>
        <v>6</v>
      </c>
      <c r="Q17" s="117">
        <f t="shared" si="5"/>
        <v>0.05128205128205128</v>
      </c>
      <c r="S17" s="80" t="s">
        <v>207</v>
      </c>
      <c r="T17" s="114">
        <f>SUM('2014'!BP36,'2012'!BP36,'2013'!BP36)</f>
        <v>1</v>
      </c>
      <c r="U17" s="115">
        <f t="shared" si="6"/>
        <v>0.03571428571428571</v>
      </c>
      <c r="V17" s="116">
        <f>SUM('2014'!BQ36,'2012'!BQ36,'2013'!BQ36)</f>
        <v>9</v>
      </c>
      <c r="W17" s="117">
        <f t="shared" si="7"/>
        <v>0.07964601769911504</v>
      </c>
      <c r="Y17" s="80" t="s">
        <v>111</v>
      </c>
      <c r="Z17" s="114">
        <f>SUM('2011'!BP36,'2012'!BP36,'2013'!BP36)</f>
        <v>2</v>
      </c>
      <c r="AA17" s="115">
        <f t="shared" si="8"/>
        <v>0.08</v>
      </c>
      <c r="AB17" s="116">
        <f>SUM('2011'!BQ36,'2012'!BQ36,'2013'!BQ36)</f>
        <v>11</v>
      </c>
      <c r="AC17" s="117">
        <f t="shared" si="9"/>
        <v>0.10891089108910891</v>
      </c>
      <c r="AE17" s="80" t="s">
        <v>207</v>
      </c>
      <c r="AF17" s="114">
        <f>SUM('2010'!BP36,'2011'!BP36,'2012'!BP36)</f>
        <v>1</v>
      </c>
      <c r="AG17" s="115">
        <f t="shared" si="10"/>
        <v>0.05</v>
      </c>
      <c r="AH17" s="116">
        <f>SUM('2010'!BQ36,'2011'!BQ36,'2012'!BQ36)</f>
        <v>9</v>
      </c>
      <c r="AI17" s="117">
        <f t="shared" si="11"/>
        <v>0.09473684210526316</v>
      </c>
    </row>
    <row r="18" spans="1:35" ht="15">
      <c r="A18" s="80" t="s">
        <v>113</v>
      </c>
      <c r="B18" s="301">
        <f>SUM('2017'!BP37,'2015'!BP37,'2016'!BP37)</f>
        <v>2</v>
      </c>
      <c r="C18" s="308">
        <f t="shared" si="0"/>
        <v>0.08333333333333333</v>
      </c>
      <c r="D18" s="302">
        <f>SUM('2017'!BQ37,'2015'!BQ37,'2016'!BQ37)</f>
        <v>10</v>
      </c>
      <c r="E18" s="312">
        <f t="shared" si="1"/>
        <v>0.0970873786407767</v>
      </c>
      <c r="G18" s="80" t="s">
        <v>113</v>
      </c>
      <c r="H18" s="301">
        <f>SUM('2014'!BP37,'2015'!BP37,'2016'!BP37)</f>
        <v>2</v>
      </c>
      <c r="I18" s="308">
        <f t="shared" si="2"/>
        <v>0.09523809523809523</v>
      </c>
      <c r="J18" s="302">
        <f>SUM('2014'!BQ37,'2015'!BQ37,'2016'!BQ37)</f>
        <v>8</v>
      </c>
      <c r="K18" s="312">
        <f t="shared" si="3"/>
        <v>0.07476635514018691</v>
      </c>
      <c r="M18" s="80" t="s">
        <v>113</v>
      </c>
      <c r="N18" s="114">
        <f>SUM('2014'!BP37,'2015'!BP37,'2013'!BP37)</f>
        <v>2</v>
      </c>
      <c r="O18" s="115">
        <f t="shared" si="4"/>
        <v>0.06896551724137931</v>
      </c>
      <c r="P18" s="116">
        <f>SUM('2014'!BQ37,'2015'!BQ37,'2013'!BQ37)</f>
        <v>6</v>
      </c>
      <c r="Q18" s="117">
        <f t="shared" si="5"/>
        <v>0.05128205128205128</v>
      </c>
      <c r="S18" s="80" t="s">
        <v>113</v>
      </c>
      <c r="T18" s="114">
        <f>SUM('2014'!BP37,'2012'!BP37,'2013'!BP37)</f>
        <v>3</v>
      </c>
      <c r="U18" s="115">
        <f t="shared" si="6"/>
        <v>0.10714285714285714</v>
      </c>
      <c r="V18" s="116">
        <f>SUM('2014'!BQ37,'2012'!BQ37,'2013'!BQ37)</f>
        <v>5</v>
      </c>
      <c r="W18" s="117">
        <f t="shared" si="7"/>
        <v>0.04424778761061947</v>
      </c>
      <c r="Y18" s="80" t="s">
        <v>113</v>
      </c>
      <c r="Z18" s="114">
        <f>SUM('2011'!BP37,'2012'!BP37,'2013'!BP37)</f>
        <v>1</v>
      </c>
      <c r="AA18" s="115">
        <f t="shared" si="8"/>
        <v>0.04</v>
      </c>
      <c r="AB18" s="116">
        <f>SUM('2011'!BQ37,'2012'!BQ37,'2013'!BQ37)</f>
        <v>3</v>
      </c>
      <c r="AC18" s="117">
        <f t="shared" si="9"/>
        <v>0.0297029702970297</v>
      </c>
      <c r="AE18" s="80" t="s">
        <v>113</v>
      </c>
      <c r="AF18" s="114">
        <f>SUM('2010'!BP37,'2011'!BP37,'2012'!BP37)</f>
        <v>1</v>
      </c>
      <c r="AG18" s="115">
        <f t="shared" si="10"/>
        <v>0.05</v>
      </c>
      <c r="AH18" s="116">
        <f>SUM('2010'!BQ37,'2011'!BQ37,'2012'!BQ37)</f>
        <v>4</v>
      </c>
      <c r="AI18" s="117">
        <f t="shared" si="11"/>
        <v>0.042105263157894736</v>
      </c>
    </row>
    <row r="19" spans="1:35" ht="15">
      <c r="A19" s="80" t="s">
        <v>117</v>
      </c>
      <c r="B19" s="301">
        <f>SUM('2017'!BP38,'2015'!BP38,'2016'!BP38)</f>
        <v>0</v>
      </c>
      <c r="C19" s="308">
        <f t="shared" si="0"/>
        <v>0</v>
      </c>
      <c r="D19" s="302">
        <f>SUM('2017'!BQ38,'2015'!BQ38,'2016'!BQ38)</f>
        <v>3</v>
      </c>
      <c r="E19" s="312">
        <f t="shared" si="1"/>
        <v>0.02912621359223301</v>
      </c>
      <c r="G19" s="80" t="s">
        <v>117</v>
      </c>
      <c r="H19" s="301">
        <f>SUM('2014'!BP38,'2015'!BP38,'2016'!BP38)</f>
        <v>1</v>
      </c>
      <c r="I19" s="308">
        <f t="shared" si="2"/>
        <v>0.047619047619047616</v>
      </c>
      <c r="J19" s="302">
        <f>SUM('2014'!BQ38,'2015'!BQ38,'2016'!BQ38)</f>
        <v>4</v>
      </c>
      <c r="K19" s="312">
        <f t="shared" si="3"/>
        <v>0.037383177570093455</v>
      </c>
      <c r="M19" s="80" t="s">
        <v>117</v>
      </c>
      <c r="N19" s="114">
        <f>SUM('2014'!BP38,'2015'!BP38,'2013'!BP38)</f>
        <v>1</v>
      </c>
      <c r="O19" s="115">
        <f t="shared" si="4"/>
        <v>0.034482758620689655</v>
      </c>
      <c r="P19" s="116">
        <f>SUM('2014'!BQ38,'2015'!BQ38,'2013'!BQ38)</f>
        <v>5</v>
      </c>
      <c r="Q19" s="117">
        <f t="shared" si="5"/>
        <v>0.042735042735042736</v>
      </c>
      <c r="S19" s="80" t="s">
        <v>117</v>
      </c>
      <c r="T19" s="114">
        <f>SUM('2014'!BP38,'2012'!BP38,'2013'!BP38)</f>
        <v>1</v>
      </c>
      <c r="U19" s="115">
        <f t="shared" si="6"/>
        <v>0.03571428571428571</v>
      </c>
      <c r="V19" s="116">
        <f>SUM('2014'!BQ38,'2012'!BQ38,'2013'!BQ38)</f>
        <v>5</v>
      </c>
      <c r="W19" s="117">
        <f t="shared" si="7"/>
        <v>0.04424778761061947</v>
      </c>
      <c r="Y19" s="80" t="s">
        <v>117</v>
      </c>
      <c r="Z19" s="114">
        <f>SUM('2011'!BP38,'2012'!BP38,'2013'!BP38)</f>
        <v>0</v>
      </c>
      <c r="AA19" s="115">
        <f t="shared" si="8"/>
        <v>0</v>
      </c>
      <c r="AB19" s="116">
        <f>SUM('2011'!BQ38,'2012'!BQ38,'2013'!BQ38)</f>
        <v>3</v>
      </c>
      <c r="AC19" s="117">
        <f t="shared" si="9"/>
        <v>0.0297029702970297</v>
      </c>
      <c r="AE19" s="80" t="s">
        <v>117</v>
      </c>
      <c r="AF19" s="114">
        <f>SUM('2010'!BP38,'2011'!BP38,'2012'!BP38)</f>
        <v>0</v>
      </c>
      <c r="AG19" s="115">
        <f t="shared" si="10"/>
        <v>0</v>
      </c>
      <c r="AH19" s="116">
        <f>SUM('2010'!BQ38,'2011'!BQ38,'2012'!BQ38)</f>
        <v>1</v>
      </c>
      <c r="AI19" s="117">
        <f t="shared" si="11"/>
        <v>0.010526315789473684</v>
      </c>
    </row>
    <row r="20" spans="1:35" ht="15">
      <c r="A20" s="80" t="s">
        <v>115</v>
      </c>
      <c r="B20" s="301">
        <f>SUM('2017'!BP39,'2015'!BP39,'2016'!BP39)</f>
        <v>0</v>
      </c>
      <c r="C20" s="308">
        <f t="shared" si="0"/>
        <v>0</v>
      </c>
      <c r="D20" s="302">
        <f>SUM('2017'!BQ39,'2015'!BQ39,'2016'!BQ39)</f>
        <v>6</v>
      </c>
      <c r="E20" s="312">
        <f t="shared" si="1"/>
        <v>0.05825242718446602</v>
      </c>
      <c r="G20" s="80" t="s">
        <v>115</v>
      </c>
      <c r="H20" s="301">
        <f>SUM('2014'!BP39,'2015'!BP39,'2016'!BP39)</f>
        <v>0</v>
      </c>
      <c r="I20" s="308">
        <f t="shared" si="2"/>
        <v>0</v>
      </c>
      <c r="J20" s="302">
        <f>SUM('2014'!BQ39,'2015'!BQ39,'2016'!BQ39)</f>
        <v>8</v>
      </c>
      <c r="K20" s="312">
        <f t="shared" si="3"/>
        <v>0.07476635514018691</v>
      </c>
      <c r="M20" s="80" t="s">
        <v>115</v>
      </c>
      <c r="N20" s="114">
        <f>SUM('2014'!BP39,'2015'!BP39,'2013'!BP39)</f>
        <v>0</v>
      </c>
      <c r="O20" s="115">
        <f t="shared" si="4"/>
        <v>0</v>
      </c>
      <c r="P20" s="116">
        <f>SUM('2014'!BQ39,'2015'!BQ39,'2013'!BQ39)</f>
        <v>8</v>
      </c>
      <c r="Q20" s="117">
        <f t="shared" si="5"/>
        <v>0.06837606837606838</v>
      </c>
      <c r="S20" s="80" t="s">
        <v>115</v>
      </c>
      <c r="T20" s="114">
        <f>SUM('2014'!BP39,'2012'!BP39,'2013'!BP39)</f>
        <v>0</v>
      </c>
      <c r="U20" s="115">
        <f t="shared" si="6"/>
        <v>0</v>
      </c>
      <c r="V20" s="116">
        <f>SUM('2014'!BQ39,'2012'!BQ39,'2013'!BQ39)</f>
        <v>7</v>
      </c>
      <c r="W20" s="117">
        <f t="shared" si="7"/>
        <v>0.061946902654867256</v>
      </c>
      <c r="Y20" s="80" t="s">
        <v>115</v>
      </c>
      <c r="Z20" s="114">
        <f>SUM('2011'!BP39,'2012'!BP39,'2013'!BP39)</f>
        <v>0</v>
      </c>
      <c r="AA20" s="115">
        <f t="shared" si="8"/>
        <v>0</v>
      </c>
      <c r="AB20" s="116">
        <f>SUM('2011'!BQ39,'2012'!BQ39,'2013'!BQ39)</f>
        <v>6</v>
      </c>
      <c r="AC20" s="117">
        <f t="shared" si="9"/>
        <v>0.0594059405940594</v>
      </c>
      <c r="AE20" s="80" t="s">
        <v>115</v>
      </c>
      <c r="AF20" s="114">
        <f>SUM('2010'!BP39,'2011'!BP39,'2012'!BP39)</f>
        <v>1</v>
      </c>
      <c r="AG20" s="115">
        <f t="shared" si="10"/>
        <v>0.05</v>
      </c>
      <c r="AH20" s="116">
        <f>SUM('2010'!BQ39,'2011'!BQ39,'2012'!BQ39)</f>
        <v>3</v>
      </c>
      <c r="AI20" s="117">
        <f t="shared" si="11"/>
        <v>0.031578947368421054</v>
      </c>
    </row>
    <row r="21" spans="1:35" ht="15">
      <c r="A21" s="94" t="s">
        <v>118</v>
      </c>
      <c r="B21" s="301">
        <f>SUM('2017'!BP40,'2015'!BP40,'2016'!BP40)</f>
        <v>0</v>
      </c>
      <c r="C21" s="308">
        <f t="shared" si="0"/>
        <v>0</v>
      </c>
      <c r="D21" s="302">
        <f>SUM('2017'!BQ40,'2015'!BQ40,'2016'!BQ40)</f>
        <v>1</v>
      </c>
      <c r="E21" s="312">
        <f t="shared" si="1"/>
        <v>0.009708737864077669</v>
      </c>
      <c r="G21" s="94" t="s">
        <v>118</v>
      </c>
      <c r="H21" s="301">
        <f>SUM('2014'!BP40,'2015'!BP40,'2016'!BP40)</f>
        <v>0</v>
      </c>
      <c r="I21" s="308">
        <f t="shared" si="2"/>
        <v>0</v>
      </c>
      <c r="J21" s="302">
        <f>SUM('2014'!BQ40,'2015'!BQ40,'2016'!BQ40)</f>
        <v>2</v>
      </c>
      <c r="K21" s="312">
        <f t="shared" si="3"/>
        <v>0.018691588785046728</v>
      </c>
      <c r="M21" s="94" t="s">
        <v>118</v>
      </c>
      <c r="N21" s="114">
        <f>SUM('2014'!BP40,'2015'!BP40,'2013'!BP40)</f>
        <v>0</v>
      </c>
      <c r="O21" s="115">
        <f t="shared" si="4"/>
        <v>0</v>
      </c>
      <c r="P21" s="116">
        <f>SUM('2014'!BQ40,'2015'!BQ40,'2013'!BQ40)</f>
        <v>4</v>
      </c>
      <c r="Q21" s="117">
        <f t="shared" si="5"/>
        <v>0.03418803418803419</v>
      </c>
      <c r="S21" s="94" t="s">
        <v>118</v>
      </c>
      <c r="T21" s="114">
        <f>SUM('2014'!BP40,'2012'!BP40,'2013'!BP40)</f>
        <v>0</v>
      </c>
      <c r="U21" s="115">
        <f t="shared" si="6"/>
        <v>0</v>
      </c>
      <c r="V21" s="116">
        <f>SUM('2014'!BQ40,'2012'!BQ40,'2013'!BQ40)</f>
        <v>3</v>
      </c>
      <c r="W21" s="117">
        <f t="shared" si="7"/>
        <v>0.02654867256637168</v>
      </c>
      <c r="Y21" s="94" t="s">
        <v>118</v>
      </c>
      <c r="Z21" s="114">
        <f>SUM('2011'!BP40,'2012'!BP40,'2013'!BP40)</f>
        <v>0</v>
      </c>
      <c r="AA21" s="115">
        <f t="shared" si="8"/>
        <v>0</v>
      </c>
      <c r="AB21" s="116">
        <f>SUM('2011'!BQ40,'2012'!BQ40,'2013'!BQ40)</f>
        <v>3</v>
      </c>
      <c r="AC21" s="117">
        <f t="shared" si="9"/>
        <v>0.0297029702970297</v>
      </c>
      <c r="AE21" s="94" t="s">
        <v>118</v>
      </c>
      <c r="AF21" s="114">
        <f>SUM('2010'!BP40,'2011'!BP40,'2012'!BP40)</f>
        <v>0</v>
      </c>
      <c r="AG21" s="115">
        <f t="shared" si="10"/>
        <v>0</v>
      </c>
      <c r="AH21" s="116">
        <f>SUM('2010'!BQ40,'2011'!BQ40,'2012'!BQ40)</f>
        <v>2</v>
      </c>
      <c r="AI21" s="117">
        <f t="shared" si="11"/>
        <v>0.021052631578947368</v>
      </c>
    </row>
    <row r="22" spans="1:35" ht="15">
      <c r="A22" s="108" t="s">
        <v>119</v>
      </c>
      <c r="B22" s="301">
        <f>SUM('2017'!BP41,'2015'!BP41,'2016'!BP41)</f>
        <v>3</v>
      </c>
      <c r="C22" s="308">
        <f t="shared" si="0"/>
        <v>0.125</v>
      </c>
      <c r="D22" s="302">
        <f>SUM('2017'!BQ41,'2015'!BQ41,'2016'!BQ41)</f>
        <v>0</v>
      </c>
      <c r="E22" s="312">
        <f t="shared" si="1"/>
        <v>0</v>
      </c>
      <c r="G22" s="108" t="s">
        <v>119</v>
      </c>
      <c r="H22" s="301">
        <f>SUM('2014'!BP41,'2015'!BP41,'2016'!BP41)</f>
        <v>1</v>
      </c>
      <c r="I22" s="308">
        <f t="shared" si="2"/>
        <v>0.047619047619047616</v>
      </c>
      <c r="J22" s="302">
        <f>SUM('2014'!BQ41,'2015'!BQ41,'2016'!BQ41)</f>
        <v>0</v>
      </c>
      <c r="K22" s="312">
        <f t="shared" si="3"/>
        <v>0</v>
      </c>
      <c r="M22" s="108" t="s">
        <v>119</v>
      </c>
      <c r="N22" s="114">
        <f>SUM('2014'!BP41,'2015'!BP41,'2013'!BP41)</f>
        <v>1</v>
      </c>
      <c r="O22" s="115">
        <f t="shared" si="4"/>
        <v>0.034482758620689655</v>
      </c>
      <c r="P22" s="116">
        <f>SUM('2014'!BQ41,'2015'!BQ41,'2013'!BQ41)</f>
        <v>0</v>
      </c>
      <c r="Q22" s="117">
        <f t="shared" si="5"/>
        <v>0</v>
      </c>
      <c r="S22" s="108" t="s">
        <v>119</v>
      </c>
      <c r="T22" s="114">
        <f>SUM('2014'!BP41,'2012'!BP41,'2013'!BP41)</f>
        <v>0</v>
      </c>
      <c r="U22" s="115">
        <f t="shared" si="6"/>
        <v>0</v>
      </c>
      <c r="V22" s="116">
        <f>SUM('2014'!BQ41,'2012'!BQ41,'2013'!BQ41)</f>
        <v>0</v>
      </c>
      <c r="W22" s="117">
        <f t="shared" si="7"/>
        <v>0</v>
      </c>
      <c r="Y22" s="108" t="s">
        <v>119</v>
      </c>
      <c r="Z22" s="114">
        <f>SUM('2011'!BP41,'2012'!BP41,'2013'!BP41)</f>
        <v>0</v>
      </c>
      <c r="AA22" s="115">
        <f t="shared" si="8"/>
        <v>0</v>
      </c>
      <c r="AB22" s="116">
        <f>SUM('2011'!BQ41,'2012'!BQ41,'2013'!BQ41)</f>
        <v>0</v>
      </c>
      <c r="AC22" s="117">
        <f t="shared" si="9"/>
        <v>0</v>
      </c>
      <c r="AE22" s="108" t="s">
        <v>119</v>
      </c>
      <c r="AF22" s="114">
        <f>SUM('2010'!BP41,'2011'!BP41,'2012'!BP41)</f>
        <v>0</v>
      </c>
      <c r="AG22" s="115">
        <f t="shared" si="10"/>
        <v>0</v>
      </c>
      <c r="AH22" s="116">
        <f>SUM('2010'!BQ41,'2011'!BQ41,'2012'!BQ41)</f>
        <v>0</v>
      </c>
      <c r="AI22" s="117">
        <f t="shared" si="11"/>
        <v>0</v>
      </c>
    </row>
    <row r="23" spans="1:35" ht="15">
      <c r="A23" s="109" t="s">
        <v>120</v>
      </c>
      <c r="B23" s="303">
        <f>SUM('2017'!BP42,'2015'!BP42,'2016'!BP42)</f>
        <v>1</v>
      </c>
      <c r="C23" s="309">
        <f t="shared" si="0"/>
        <v>0.041666666666666664</v>
      </c>
      <c r="D23" s="304">
        <f>SUM('2017'!BQ42,'2015'!BQ42,'2016'!BQ42)</f>
        <v>1</v>
      </c>
      <c r="E23" s="313">
        <f t="shared" si="1"/>
        <v>0.009708737864077669</v>
      </c>
      <c r="G23" s="109" t="s">
        <v>120</v>
      </c>
      <c r="H23" s="303">
        <f>SUM('2014'!BP42,'2015'!BP42,'2016'!BP42)</f>
        <v>0</v>
      </c>
      <c r="I23" s="309">
        <f t="shared" si="2"/>
        <v>0</v>
      </c>
      <c r="J23" s="304">
        <f>SUM('2014'!BQ42,'2015'!BQ42,'2016'!BQ42)</f>
        <v>2</v>
      </c>
      <c r="K23" s="313">
        <f t="shared" si="3"/>
        <v>0.018691588785046728</v>
      </c>
      <c r="M23" s="109" t="s">
        <v>120</v>
      </c>
      <c r="N23" s="175">
        <f>SUM('2014'!BP42,'2015'!BP42,'2013'!BP42)</f>
        <v>0</v>
      </c>
      <c r="O23" s="176">
        <f t="shared" si="4"/>
        <v>0</v>
      </c>
      <c r="P23" s="177">
        <f>SUM('2014'!BQ42,'2015'!BQ42,'2013'!BQ42)</f>
        <v>1</v>
      </c>
      <c r="Q23" s="178">
        <f t="shared" si="5"/>
        <v>0.008547008547008548</v>
      </c>
      <c r="S23" s="109" t="s">
        <v>120</v>
      </c>
      <c r="T23" s="175">
        <f>SUM('2014'!BP42,'2012'!BP42,'2013'!BP42)</f>
        <v>0</v>
      </c>
      <c r="U23" s="176">
        <f t="shared" si="6"/>
        <v>0</v>
      </c>
      <c r="V23" s="177">
        <f>SUM('2014'!BQ42,'2012'!BQ42,'2013'!BQ42)</f>
        <v>1</v>
      </c>
      <c r="W23" s="178">
        <f t="shared" si="7"/>
        <v>0.008849557522123894</v>
      </c>
      <c r="Y23" s="109" t="s">
        <v>120</v>
      </c>
      <c r="Z23" s="114">
        <f>SUM('2011'!BP42,'2012'!BP42,'2013'!BP42)</f>
        <v>0</v>
      </c>
      <c r="AA23" s="115">
        <f t="shared" si="8"/>
        <v>0</v>
      </c>
      <c r="AB23" s="116">
        <f>SUM('2011'!BQ42,'2012'!BQ42,'2013'!BQ42)</f>
        <v>0</v>
      </c>
      <c r="AC23" s="117">
        <f t="shared" si="9"/>
        <v>0</v>
      </c>
      <c r="AE23" s="109" t="s">
        <v>120</v>
      </c>
      <c r="AF23" s="114">
        <f>SUM('2010'!BP42,'2011'!BP42,'2012'!BP42)</f>
        <v>0</v>
      </c>
      <c r="AG23" s="115">
        <f t="shared" si="10"/>
        <v>0</v>
      </c>
      <c r="AH23" s="116">
        <f>SUM('2010'!BQ42,'2011'!BQ42,'2012'!BQ42)</f>
        <v>0</v>
      </c>
      <c r="AI23" s="117">
        <f t="shared" si="11"/>
        <v>0</v>
      </c>
    </row>
    <row r="24" spans="1:35" ht="15.75" thickBot="1">
      <c r="A24" s="92" t="s">
        <v>114</v>
      </c>
      <c r="B24" s="305">
        <f>SUM('2017'!BP43,'2015'!BP43,'2016'!BP43)</f>
        <v>0</v>
      </c>
      <c r="C24" s="310">
        <f t="shared" si="0"/>
        <v>0</v>
      </c>
      <c r="D24" s="306">
        <f>SUM('2017'!BQ43,'2015'!BQ43,'2016'!BQ43)</f>
        <v>0</v>
      </c>
      <c r="E24" s="314">
        <f t="shared" si="1"/>
        <v>0</v>
      </c>
      <c r="G24" s="92" t="s">
        <v>114</v>
      </c>
      <c r="H24" s="305">
        <f>SUM('2014'!BP43,'2015'!BP43,'2016'!BP43)</f>
        <v>0</v>
      </c>
      <c r="I24" s="310">
        <f t="shared" si="2"/>
        <v>0</v>
      </c>
      <c r="J24" s="306">
        <f>SUM('2014'!BQ43,'2015'!BQ43,'2016'!BQ43)</f>
        <v>0</v>
      </c>
      <c r="K24" s="314">
        <f t="shared" si="3"/>
        <v>0</v>
      </c>
      <c r="M24" s="92" t="s">
        <v>114</v>
      </c>
      <c r="N24" s="118">
        <f>SUM('2014'!BP43,'2015'!BP43,'2013'!BP43)</f>
        <v>0</v>
      </c>
      <c r="O24" s="119">
        <f t="shared" si="4"/>
        <v>0</v>
      </c>
      <c r="P24" s="120">
        <f>SUM('2014'!BQ43,'2015'!BQ43,'2013'!BQ43)</f>
        <v>0</v>
      </c>
      <c r="Q24" s="121">
        <f t="shared" si="5"/>
        <v>0</v>
      </c>
      <c r="S24" s="92" t="s">
        <v>114</v>
      </c>
      <c r="T24" s="118">
        <f>SUM('2014'!BP43,'2012'!BP43,'2013'!BP43)</f>
        <v>0</v>
      </c>
      <c r="U24" s="119">
        <f t="shared" si="6"/>
        <v>0</v>
      </c>
      <c r="V24" s="120">
        <f>SUM('2014'!BQ43,'2012'!BQ43,'2013'!BQ43)</f>
        <v>0</v>
      </c>
      <c r="W24" s="121">
        <f t="shared" si="7"/>
        <v>0</v>
      </c>
      <c r="Y24" s="92" t="s">
        <v>114</v>
      </c>
      <c r="Z24" s="118">
        <f>SUM('2011'!BP43,'2012'!BP43,'2013'!BP43)</f>
        <v>0</v>
      </c>
      <c r="AA24" s="119">
        <f t="shared" si="8"/>
        <v>0</v>
      </c>
      <c r="AB24" s="120">
        <f>SUM('2011'!BQ43,'2012'!BQ43,'2013'!BQ43)</f>
        <v>0</v>
      </c>
      <c r="AC24" s="121">
        <f t="shared" si="9"/>
        <v>0</v>
      </c>
      <c r="AE24" s="92" t="s">
        <v>114</v>
      </c>
      <c r="AF24" s="118">
        <f>SUM('2010'!BP43,'2011'!BP43,'2012'!BP43)</f>
        <v>0</v>
      </c>
      <c r="AG24" s="119">
        <f t="shared" si="10"/>
        <v>0</v>
      </c>
      <c r="AH24" s="120">
        <f>SUM('2010'!BQ43,'2011'!BQ43,'2012'!BQ43)</f>
        <v>0</v>
      </c>
      <c r="AI24" s="121">
        <f t="shared" si="11"/>
        <v>0</v>
      </c>
    </row>
    <row r="26" spans="1:46" s="1" customFormat="1" ht="13.5" customHeight="1">
      <c r="A26" s="219" t="s">
        <v>190</v>
      </c>
      <c r="G26" s="219"/>
      <c r="L26"/>
      <c r="M26"/>
      <c r="R26"/>
      <c r="S26"/>
      <c r="AL26" s="4"/>
      <c r="AN26" s="4"/>
      <c r="AP26" s="4"/>
      <c r="AR26" s="4"/>
      <c r="AT26" s="4"/>
    </row>
    <row r="27" spans="1:46" s="1" customFormat="1" ht="13.5" customHeight="1">
      <c r="A27" s="219" t="s">
        <v>191</v>
      </c>
      <c r="G27" s="219"/>
      <c r="L27"/>
      <c r="M27"/>
      <c r="R27"/>
      <c r="S27"/>
      <c r="AL27" s="4"/>
      <c r="AN27" s="4"/>
      <c r="AP27" s="4"/>
      <c r="AR27" s="4"/>
      <c r="AT27" s="4"/>
    </row>
  </sheetData>
  <sheetProtection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16">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212</v>
      </c>
      <c r="B1" s="240"/>
      <c r="C1" s="241"/>
      <c r="D1" s="241"/>
      <c r="E1" s="241"/>
      <c r="F1" s="242"/>
      <c r="G1" s="241"/>
      <c r="H1" s="241"/>
      <c r="I1" s="241"/>
      <c r="J1" s="243"/>
      <c r="K1" s="241"/>
      <c r="L1" s="241"/>
      <c r="M1" s="241"/>
      <c r="N1" s="241" t="s">
        <v>227</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227</v>
      </c>
      <c r="BO1" s="241"/>
      <c r="BP1" s="241"/>
      <c r="BQ1" s="241"/>
    </row>
    <row r="2" spans="1:71" s="2" customFormat="1" ht="18.75" customHeight="1">
      <c r="A2" s="246" t="s">
        <v>214</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4</v>
      </c>
      <c r="D4" s="141">
        <v>0</v>
      </c>
      <c r="E4" s="142">
        <v>4</v>
      </c>
      <c r="F4" s="143">
        <v>1</v>
      </c>
      <c r="G4" s="141">
        <v>2</v>
      </c>
      <c r="H4" s="141">
        <v>1</v>
      </c>
      <c r="I4" s="144">
        <v>2</v>
      </c>
      <c r="J4" s="143">
        <v>0</v>
      </c>
      <c r="K4" s="141">
        <v>2</v>
      </c>
      <c r="L4" s="141">
        <v>0</v>
      </c>
      <c r="M4" s="140">
        <v>3</v>
      </c>
      <c r="N4" s="39">
        <f>IF(COUNT(B4,F4,J4),SUM(B4,F4,J4),"")</f>
        <v>1</v>
      </c>
      <c r="O4" s="40">
        <f>IF(COUNT(C4,G4,K4),SUM(C4,G4,K4),"")</f>
        <v>8</v>
      </c>
      <c r="P4" s="187">
        <f>IF(COUNT(D4,H4,L4),SUM(D4,H4,L4),"")</f>
        <v>1</v>
      </c>
      <c r="Q4" s="188">
        <f>IF(COUNT(E4,I4,M4),SUM(E4,I4,M4),"")</f>
        <v>9</v>
      </c>
      <c r="R4" s="139">
        <v>1</v>
      </c>
      <c r="S4" s="140">
        <v>3</v>
      </c>
      <c r="T4" s="141">
        <v>1</v>
      </c>
      <c r="U4" s="142">
        <v>3</v>
      </c>
      <c r="V4" s="143">
        <v>0</v>
      </c>
      <c r="W4" s="141">
        <v>1</v>
      </c>
      <c r="X4" s="141">
        <v>0</v>
      </c>
      <c r="Y4" s="144">
        <v>1</v>
      </c>
      <c r="Z4" s="143">
        <v>0</v>
      </c>
      <c r="AA4" s="141">
        <v>1</v>
      </c>
      <c r="AB4" s="141">
        <v>0</v>
      </c>
      <c r="AC4" s="140">
        <v>1</v>
      </c>
      <c r="AD4" s="39">
        <f>IF(COUNT(R4,V4,Z4),SUM(R4,V4,Z4),"")</f>
        <v>1</v>
      </c>
      <c r="AE4" s="40">
        <f>IF(COUNT(S4,W4,AA4),SUM(S4,W4,AA4),"")</f>
        <v>5</v>
      </c>
      <c r="AF4" s="187">
        <f>IF(COUNT(T4,X4,AB4),SUM(T4,X4,AB4),"")</f>
        <v>1</v>
      </c>
      <c r="AG4" s="188">
        <f>IF(COUNT(U4,Y4,AC4),SUM(U4,Y4,AC4),"")</f>
        <v>5</v>
      </c>
      <c r="AH4" s="139"/>
      <c r="AI4" s="140"/>
      <c r="AJ4" s="141"/>
      <c r="AK4" s="142"/>
      <c r="AL4" s="143"/>
      <c r="AM4" s="141"/>
      <c r="AN4" s="141"/>
      <c r="AO4" s="144"/>
      <c r="AP4" s="143"/>
      <c r="AQ4" s="141"/>
      <c r="AR4" s="141"/>
      <c r="AS4" s="140"/>
      <c r="AT4" s="39">
        <f>IF(COUNT(AH4,AL4,AP4),SUM(AH4,AL4,AP4),"")</f>
      </c>
      <c r="AU4" s="40">
        <f>IF(COUNT(AI4,AM4,AQ4),SUM(AI4,AM4,AQ4),"")</f>
      </c>
      <c r="AV4" s="187">
        <f>IF(COUNT(AJ4,AN4,AR4),SUM(AJ4,AN4,AR4),"")</f>
      </c>
      <c r="AW4" s="188">
        <f>IF(COUNT(AK4,AO4,AS4),SUM(AK4,AO4,AS4),"")</f>
      </c>
      <c r="AX4" s="139"/>
      <c r="AY4" s="140"/>
      <c r="AZ4" s="141"/>
      <c r="BA4" s="142"/>
      <c r="BB4" s="143"/>
      <c r="BC4" s="141"/>
      <c r="BD4" s="141"/>
      <c r="BE4" s="144"/>
      <c r="BF4" s="143"/>
      <c r="BG4" s="141"/>
      <c r="BH4" s="141"/>
      <c r="BI4" s="140"/>
      <c r="BJ4" s="39">
        <f>IF(COUNT(AX4,BB4,BF4),SUM(AX4,BB4,BF4),"")</f>
      </c>
      <c r="BK4" s="40">
        <f>IF(COUNT(AY4,BC4,BG4),SUM(AY4,BC4,BG4),"")</f>
      </c>
      <c r="BL4" s="187">
        <f>IF(COUNT(AZ4,BD4,BH4),SUM(AZ4,BD4,BH4),"")</f>
      </c>
      <c r="BM4" s="188">
        <f>IF(COUNT(BA4,BE4,BI4),SUM(BA4,BE4,BI4),"")</f>
      </c>
      <c r="BN4" s="52">
        <f>SUM(N4,AD4,AT4,BJ4)</f>
        <v>2</v>
      </c>
      <c r="BO4" s="53">
        <f>SUM(O4,AE4,AU4,BK4)</f>
        <v>13</v>
      </c>
      <c r="BP4" s="205">
        <f>SUM(P4,AF4,AV4,BL4)</f>
        <v>2</v>
      </c>
      <c r="BQ4" s="206">
        <f>SUM(Q4,AG4,AW4,BM4)</f>
        <v>14</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1</v>
      </c>
      <c r="D6" s="147">
        <v>0</v>
      </c>
      <c r="E6" s="148">
        <v>1</v>
      </c>
      <c r="F6" s="149">
        <v>1</v>
      </c>
      <c r="G6" s="147">
        <v>0</v>
      </c>
      <c r="H6" s="147">
        <v>1</v>
      </c>
      <c r="I6" s="150">
        <v>0</v>
      </c>
      <c r="J6" s="149">
        <v>0</v>
      </c>
      <c r="K6" s="147">
        <v>1</v>
      </c>
      <c r="L6" s="147">
        <v>0</v>
      </c>
      <c r="M6" s="146">
        <v>2</v>
      </c>
      <c r="N6" s="41">
        <f aca="true" t="shared" si="0" ref="N6:Q23">IF(COUNT(B6,F6,J6),SUM(B6,F6,J6),"")</f>
        <v>1</v>
      </c>
      <c r="O6" s="42">
        <f t="shared" si="0"/>
        <v>2</v>
      </c>
      <c r="P6" s="189">
        <f t="shared" si="0"/>
        <v>1</v>
      </c>
      <c r="Q6" s="190">
        <f t="shared" si="0"/>
        <v>3</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c r="AI6" s="146"/>
      <c r="AJ6" s="147"/>
      <c r="AK6" s="148"/>
      <c r="AL6" s="149"/>
      <c r="AM6" s="147"/>
      <c r="AN6" s="147"/>
      <c r="AO6" s="150"/>
      <c r="AP6" s="149"/>
      <c r="AQ6" s="147"/>
      <c r="AR6" s="147"/>
      <c r="AS6" s="146"/>
      <c r="AT6" s="41">
        <f aca="true" t="shared" si="2" ref="AT6:AW7">IF(COUNT(AH6,AL6,AP6),SUM(AH6,AL6,AP6),"")</f>
      </c>
      <c r="AU6" s="42">
        <f t="shared" si="2"/>
      </c>
      <c r="AV6" s="189">
        <f t="shared" si="2"/>
      </c>
      <c r="AW6" s="190">
        <f t="shared" si="2"/>
      </c>
      <c r="AX6" s="145"/>
      <c r="AY6" s="146"/>
      <c r="AZ6" s="147"/>
      <c r="BA6" s="148"/>
      <c r="BB6" s="149"/>
      <c r="BC6" s="147"/>
      <c r="BD6" s="147"/>
      <c r="BE6" s="150"/>
      <c r="BF6" s="149"/>
      <c r="BG6" s="147"/>
      <c r="BH6" s="147"/>
      <c r="BI6" s="146"/>
      <c r="BJ6" s="41">
        <f aca="true" t="shared" si="3" ref="BJ6:BM7">IF(COUNT(AX6,BB6,BF6),SUM(AX6,BB6,BF6),"")</f>
      </c>
      <c r="BK6" s="42">
        <f t="shared" si="3"/>
      </c>
      <c r="BL6" s="189">
        <f t="shared" si="3"/>
      </c>
      <c r="BM6" s="190">
        <f t="shared" si="3"/>
      </c>
      <c r="BN6" s="54">
        <f aca="true" t="shared" si="4" ref="BN6:BQ7">SUM(N6,AD6,AT6,BJ6)</f>
        <v>1</v>
      </c>
      <c r="BO6" s="55">
        <f t="shared" si="4"/>
        <v>2</v>
      </c>
      <c r="BP6" s="207">
        <f t="shared" si="4"/>
        <v>1</v>
      </c>
      <c r="BQ6" s="208">
        <f t="shared" si="4"/>
        <v>3</v>
      </c>
      <c r="BS6" s="5"/>
    </row>
    <row r="7" spans="1:71" ht="16.5" customHeight="1">
      <c r="A7" s="26" t="s">
        <v>36</v>
      </c>
      <c r="B7" s="151">
        <v>0</v>
      </c>
      <c r="C7" s="152">
        <v>1</v>
      </c>
      <c r="D7" s="153">
        <v>0</v>
      </c>
      <c r="E7" s="138">
        <v>1</v>
      </c>
      <c r="F7" s="154">
        <v>1</v>
      </c>
      <c r="G7" s="153">
        <v>0</v>
      </c>
      <c r="H7" s="153">
        <v>1</v>
      </c>
      <c r="I7" s="155">
        <v>0</v>
      </c>
      <c r="J7" s="154">
        <v>0</v>
      </c>
      <c r="K7" s="153">
        <v>1</v>
      </c>
      <c r="L7" s="153">
        <v>0</v>
      </c>
      <c r="M7" s="152">
        <v>2</v>
      </c>
      <c r="N7" s="43">
        <f t="shared" si="0"/>
        <v>1</v>
      </c>
      <c r="O7" s="44">
        <f t="shared" si="0"/>
        <v>2</v>
      </c>
      <c r="P7" s="191">
        <f t="shared" si="0"/>
        <v>1</v>
      </c>
      <c r="Q7" s="192">
        <f t="shared" si="0"/>
        <v>3</v>
      </c>
      <c r="R7" s="151">
        <v>1</v>
      </c>
      <c r="S7" s="152">
        <v>0</v>
      </c>
      <c r="T7" s="153">
        <v>1</v>
      </c>
      <c r="U7" s="138">
        <v>0</v>
      </c>
      <c r="V7" s="154">
        <v>0</v>
      </c>
      <c r="W7" s="153">
        <v>0</v>
      </c>
      <c r="X7" s="153">
        <v>0</v>
      </c>
      <c r="Y7" s="155">
        <v>0</v>
      </c>
      <c r="Z7" s="154">
        <v>0</v>
      </c>
      <c r="AA7" s="153">
        <v>0</v>
      </c>
      <c r="AB7" s="153">
        <v>0</v>
      </c>
      <c r="AC7" s="152">
        <v>0</v>
      </c>
      <c r="AD7" s="47">
        <f t="shared" si="1"/>
        <v>1</v>
      </c>
      <c r="AE7" s="48">
        <f t="shared" si="1"/>
        <v>0</v>
      </c>
      <c r="AF7" s="195">
        <f t="shared" si="1"/>
        <v>1</v>
      </c>
      <c r="AG7" s="196">
        <f t="shared" si="1"/>
        <v>0</v>
      </c>
      <c r="AH7" s="151"/>
      <c r="AI7" s="152"/>
      <c r="AJ7" s="153"/>
      <c r="AK7" s="138"/>
      <c r="AL7" s="154"/>
      <c r="AM7" s="153"/>
      <c r="AN7" s="153"/>
      <c r="AO7" s="155"/>
      <c r="AP7" s="154"/>
      <c r="AQ7" s="153"/>
      <c r="AR7" s="153"/>
      <c r="AS7" s="152"/>
      <c r="AT7" s="47">
        <f t="shared" si="2"/>
      </c>
      <c r="AU7" s="48">
        <f t="shared" si="2"/>
      </c>
      <c r="AV7" s="195">
        <f t="shared" si="2"/>
      </c>
      <c r="AW7" s="196">
        <f t="shared" si="2"/>
      </c>
      <c r="AX7" s="151"/>
      <c r="AY7" s="152"/>
      <c r="AZ7" s="153"/>
      <c r="BA7" s="138"/>
      <c r="BB7" s="154"/>
      <c r="BC7" s="153"/>
      <c r="BD7" s="153"/>
      <c r="BE7" s="155"/>
      <c r="BF7" s="154"/>
      <c r="BG7" s="153"/>
      <c r="BH7" s="153"/>
      <c r="BI7" s="152"/>
      <c r="BJ7" s="43">
        <f t="shared" si="3"/>
      </c>
      <c r="BK7" s="48">
        <f t="shared" si="3"/>
      </c>
      <c r="BL7" s="195">
        <f t="shared" si="3"/>
      </c>
      <c r="BM7" s="196">
        <f t="shared" si="3"/>
      </c>
      <c r="BN7" s="56">
        <f t="shared" si="4"/>
        <v>2</v>
      </c>
      <c r="BO7" s="57">
        <f t="shared" si="4"/>
        <v>2</v>
      </c>
      <c r="BP7" s="209">
        <f t="shared" si="4"/>
        <v>2</v>
      </c>
      <c r="BQ7" s="210">
        <f t="shared" si="4"/>
        <v>3</v>
      </c>
      <c r="BS7" s="6"/>
    </row>
    <row r="8" spans="1:71" ht="16.5" customHeight="1">
      <c r="A8" s="26" t="s">
        <v>92</v>
      </c>
      <c r="B8" s="151">
        <v>0</v>
      </c>
      <c r="C8" s="152" t="s">
        <v>211</v>
      </c>
      <c r="D8" s="153">
        <v>0</v>
      </c>
      <c r="E8" s="138" t="s">
        <v>211</v>
      </c>
      <c r="F8" s="154">
        <v>1</v>
      </c>
      <c r="G8" s="153" t="s">
        <v>211</v>
      </c>
      <c r="H8" s="153">
        <v>1</v>
      </c>
      <c r="I8" s="155" t="s">
        <v>211</v>
      </c>
      <c r="J8" s="154">
        <v>0</v>
      </c>
      <c r="K8" s="153" t="s">
        <v>211</v>
      </c>
      <c r="L8" s="153">
        <v>0</v>
      </c>
      <c r="M8" s="152" t="s">
        <v>211</v>
      </c>
      <c r="N8" s="43">
        <f t="shared" si="0"/>
        <v>1</v>
      </c>
      <c r="O8" s="44" t="s">
        <v>52</v>
      </c>
      <c r="P8" s="191">
        <f>IF(COUNT(D8,H8,L8),SUM(D8,H8,L8),"")</f>
        <v>1</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c r="AI8" s="152"/>
      <c r="AJ8" s="153"/>
      <c r="AK8" s="138"/>
      <c r="AL8" s="154"/>
      <c r="AM8" s="153"/>
      <c r="AN8" s="153"/>
      <c r="AO8" s="155"/>
      <c r="AP8" s="154"/>
      <c r="AQ8" s="153"/>
      <c r="AR8" s="153"/>
      <c r="AS8" s="152"/>
      <c r="AT8" s="47">
        <f>IF(COUNT(AH8,AL8,AP8),SUM(AH8,AL8,AP8),"")</f>
      </c>
      <c r="AU8" s="48" t="s">
        <v>52</v>
      </c>
      <c r="AV8" s="195">
        <f>IF(COUNT(AJ8,AN8,AR8),SUM(AJ8,AN8,AR8),"")</f>
      </c>
      <c r="AW8" s="196" t="s">
        <v>52</v>
      </c>
      <c r="AX8" s="151"/>
      <c r="AY8" s="152"/>
      <c r="AZ8" s="153"/>
      <c r="BA8" s="138"/>
      <c r="BB8" s="154"/>
      <c r="BC8" s="153"/>
      <c r="BD8" s="153"/>
      <c r="BE8" s="155"/>
      <c r="BF8" s="154"/>
      <c r="BG8" s="153"/>
      <c r="BH8" s="153"/>
      <c r="BI8" s="152"/>
      <c r="BJ8" s="43">
        <f>IF(COUNT(AX8,BB8,BF8),SUM(AX8,BB8,BF8),"")</f>
      </c>
      <c r="BK8" s="48" t="s">
        <v>52</v>
      </c>
      <c r="BL8" s="195">
        <f>IF(COUNT(AZ8,BD8,BH8),SUM(AZ8,BD8,BH8),"")</f>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1</v>
      </c>
      <c r="G9" s="153" t="s">
        <v>211</v>
      </c>
      <c r="H9" s="153">
        <v>1</v>
      </c>
      <c r="I9" s="155" t="s">
        <v>211</v>
      </c>
      <c r="J9" s="154">
        <v>0</v>
      </c>
      <c r="K9" s="153" t="s">
        <v>211</v>
      </c>
      <c r="L9" s="153">
        <v>0</v>
      </c>
      <c r="M9" s="152" t="s">
        <v>211</v>
      </c>
      <c r="N9" s="43">
        <f t="shared" si="0"/>
        <v>1</v>
      </c>
      <c r="O9" s="44" t="s">
        <v>52</v>
      </c>
      <c r="P9" s="191">
        <f>IF(COUNT(D9,H9,L9),SUM(D9,H9,L9),"")</f>
        <v>1</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c r="AI9" s="152"/>
      <c r="AJ9" s="153"/>
      <c r="AK9" s="138"/>
      <c r="AL9" s="154"/>
      <c r="AM9" s="153"/>
      <c r="AN9" s="153"/>
      <c r="AO9" s="155"/>
      <c r="AP9" s="154"/>
      <c r="AQ9" s="153"/>
      <c r="AR9" s="153"/>
      <c r="AS9" s="152"/>
      <c r="AT9" s="47">
        <f>IF(COUNT(AH9,AL9,AP9),SUM(AH9,AL9,AP9),"")</f>
      </c>
      <c r="AU9" s="48" t="s">
        <v>52</v>
      </c>
      <c r="AV9" s="195">
        <f>IF(COUNT(AJ9,AN9,AR9),SUM(AJ9,AN9,AR9),"")</f>
      </c>
      <c r="AW9" s="196" t="s">
        <v>52</v>
      </c>
      <c r="AX9" s="151"/>
      <c r="AY9" s="152"/>
      <c r="AZ9" s="153"/>
      <c r="BA9" s="138"/>
      <c r="BB9" s="154"/>
      <c r="BC9" s="153"/>
      <c r="BD9" s="153"/>
      <c r="BE9" s="155"/>
      <c r="BF9" s="154"/>
      <c r="BG9" s="153"/>
      <c r="BH9" s="153"/>
      <c r="BI9" s="152"/>
      <c r="BJ9" s="43">
        <f>IF(COUNT(AX9,BB9,BF9),SUM(AX9,BB9,BF9),"")</f>
      </c>
      <c r="BK9" s="48" t="s">
        <v>52</v>
      </c>
      <c r="BL9" s="195">
        <f>IF(COUNT(AZ9,BD9,BH9),SUM(AZ9,BD9,BH9),"")</f>
      </c>
      <c r="BM9" s="196" t="s">
        <v>52</v>
      </c>
      <c r="BN9" s="56">
        <f>SUM(N9,AD9,AT9,BJ9)</f>
        <v>1</v>
      </c>
      <c r="BO9" s="57" t="s">
        <v>52</v>
      </c>
      <c r="BP9" s="209">
        <f>SUM(P9,AF9,AV9,BL9)</f>
        <v>1</v>
      </c>
      <c r="BQ9" s="210" t="s">
        <v>52</v>
      </c>
      <c r="BS9" s="6"/>
    </row>
    <row r="10" spans="1:71" ht="16.5" customHeight="1">
      <c r="A10" s="26" t="s">
        <v>201</v>
      </c>
      <c r="B10" s="151">
        <v>0</v>
      </c>
      <c r="C10" s="152" t="s">
        <v>211</v>
      </c>
      <c r="D10" s="153">
        <v>0</v>
      </c>
      <c r="E10" s="138" t="s">
        <v>211</v>
      </c>
      <c r="F10" s="154">
        <v>1</v>
      </c>
      <c r="G10" s="153" t="s">
        <v>211</v>
      </c>
      <c r="H10" s="153">
        <v>1</v>
      </c>
      <c r="I10" s="155" t="s">
        <v>211</v>
      </c>
      <c r="J10" s="154">
        <v>0</v>
      </c>
      <c r="K10" s="153" t="s">
        <v>211</v>
      </c>
      <c r="L10" s="153">
        <v>0</v>
      </c>
      <c r="M10" s="152" t="s">
        <v>211</v>
      </c>
      <c r="N10" s="43">
        <f t="shared" si="0"/>
        <v>1</v>
      </c>
      <c r="O10" s="44" t="s">
        <v>52</v>
      </c>
      <c r="P10" s="191">
        <f>IF(COUNT(D10,H10,L10),SUM(D10,H10,L10),"")</f>
        <v>1</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c r="AI10" s="152"/>
      <c r="AJ10" s="153"/>
      <c r="AK10" s="138"/>
      <c r="AL10" s="154"/>
      <c r="AM10" s="153"/>
      <c r="AN10" s="153"/>
      <c r="AO10" s="155"/>
      <c r="AP10" s="154"/>
      <c r="AQ10" s="153"/>
      <c r="AR10" s="153"/>
      <c r="AS10" s="152"/>
      <c r="AT10" s="47">
        <f>IF(COUNT(AH10,AL10,AP10),SUM(AH10,AL10,AP10),"")</f>
      </c>
      <c r="AU10" s="51" t="s">
        <v>52</v>
      </c>
      <c r="AV10" s="197">
        <f>IF(COUNT(AJ10,AN10,AR10),SUM(AJ10,AN10,AR10),"")</f>
      </c>
      <c r="AW10" s="198" t="s">
        <v>52</v>
      </c>
      <c r="AX10" s="151"/>
      <c r="AY10" s="152"/>
      <c r="AZ10" s="153"/>
      <c r="BA10" s="138"/>
      <c r="BB10" s="154"/>
      <c r="BC10" s="153"/>
      <c r="BD10" s="153"/>
      <c r="BE10" s="155"/>
      <c r="BF10" s="154"/>
      <c r="BG10" s="153"/>
      <c r="BH10" s="153"/>
      <c r="BI10" s="152"/>
      <c r="BJ10" s="43">
        <f>IF(COUNT(AX10,BB10,BF10),SUM(AX10,BB10,BF10),"")</f>
      </c>
      <c r="BK10" s="51" t="s">
        <v>52</v>
      </c>
      <c r="BL10" s="197">
        <f>IF(COUNT(AZ10,BD10,BH10),SUM(AZ10,BD10,BH10),"")</f>
      </c>
      <c r="BM10" s="198" t="s">
        <v>52</v>
      </c>
      <c r="BN10" s="56">
        <f>SUM(N10,AD10,AT10,BJ10)</f>
        <v>1</v>
      </c>
      <c r="BO10" s="57" t="s">
        <v>52</v>
      </c>
      <c r="BP10" s="209">
        <f>SUM(P10,AF10,AV10,BL10)</f>
        <v>1</v>
      </c>
      <c r="BQ10" s="210" t="s">
        <v>52</v>
      </c>
      <c r="BS10" s="6"/>
    </row>
    <row r="11" spans="1:71" ht="16.5" customHeight="1">
      <c r="A11" s="26" t="s">
        <v>195</v>
      </c>
      <c r="B11" s="151">
        <v>0</v>
      </c>
      <c r="C11" s="152">
        <v>1</v>
      </c>
      <c r="D11" s="153" t="s">
        <v>211</v>
      </c>
      <c r="E11" s="138" t="s">
        <v>211</v>
      </c>
      <c r="F11" s="154">
        <v>1</v>
      </c>
      <c r="G11" s="153">
        <v>0</v>
      </c>
      <c r="H11" s="153" t="s">
        <v>211</v>
      </c>
      <c r="I11" s="155" t="s">
        <v>211</v>
      </c>
      <c r="J11" s="154">
        <v>0</v>
      </c>
      <c r="K11" s="153">
        <v>1</v>
      </c>
      <c r="L11" s="153" t="s">
        <v>211</v>
      </c>
      <c r="M11" s="152" t="s">
        <v>211</v>
      </c>
      <c r="N11" s="43">
        <f t="shared" si="0"/>
        <v>1</v>
      </c>
      <c r="O11" s="44">
        <f t="shared" si="0"/>
        <v>2</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0</v>
      </c>
      <c r="AF11" s="197" t="s">
        <v>52</v>
      </c>
      <c r="AG11" s="198" t="s">
        <v>52</v>
      </c>
      <c r="AH11" s="151"/>
      <c r="AI11" s="152"/>
      <c r="AJ11" s="153"/>
      <c r="AK11" s="138"/>
      <c r="AL11" s="154"/>
      <c r="AM11" s="153"/>
      <c r="AN11" s="153"/>
      <c r="AO11" s="155"/>
      <c r="AP11" s="154"/>
      <c r="AQ11" s="153"/>
      <c r="AR11" s="153"/>
      <c r="AS11" s="152"/>
      <c r="AT11" s="47">
        <f>IF(COUNT(AH11,AL11,AP11),SUM(AH11,AL11,AP11),"")</f>
      </c>
      <c r="AU11" s="51">
        <f>IF(COUNT(AI11,AM11,AQ11),SUM(AI11,AM11,AQ11),"")</f>
      </c>
      <c r="AV11" s="197" t="s">
        <v>52</v>
      </c>
      <c r="AW11" s="198" t="s">
        <v>52</v>
      </c>
      <c r="AX11" s="151"/>
      <c r="AY11" s="152"/>
      <c r="AZ11" s="153"/>
      <c r="BA11" s="138"/>
      <c r="BB11" s="154"/>
      <c r="BC11" s="153"/>
      <c r="BD11" s="153"/>
      <c r="BE11" s="155"/>
      <c r="BF11" s="154"/>
      <c r="BG11" s="153"/>
      <c r="BH11" s="153"/>
      <c r="BI11" s="152"/>
      <c r="BJ11" s="43">
        <f>IF(COUNT(AX11,BB11,BF11),SUM(AX11,BB11,BF11),"")</f>
      </c>
      <c r="BK11" s="51">
        <f>IF(COUNT(AY11,BC11,BG11),SUM(AY11,BC11,BG11),"")</f>
      </c>
      <c r="BL11" s="197" t="s">
        <v>52</v>
      </c>
      <c r="BM11" s="198" t="s">
        <v>52</v>
      </c>
      <c r="BN11" s="56">
        <f>SUM(N11,AD11,AT11,BJ11)</f>
        <v>1</v>
      </c>
      <c r="BO11" s="57">
        <f>SUM(O11,AE11,AU11,BK11)</f>
        <v>2</v>
      </c>
      <c r="BP11" s="209" t="s">
        <v>52</v>
      </c>
      <c r="BQ11" s="210" t="s">
        <v>52</v>
      </c>
      <c r="BS11" s="6"/>
    </row>
    <row r="12" spans="1:69" ht="16.5" customHeight="1">
      <c r="A12" s="80" t="s">
        <v>45</v>
      </c>
      <c r="B12" s="151">
        <v>0</v>
      </c>
      <c r="C12" s="152">
        <v>0</v>
      </c>
      <c r="D12" s="153">
        <v>0</v>
      </c>
      <c r="E12" s="138">
        <v>0</v>
      </c>
      <c r="F12" s="154">
        <v>1</v>
      </c>
      <c r="G12" s="153">
        <v>0</v>
      </c>
      <c r="H12" s="153">
        <v>1</v>
      </c>
      <c r="I12" s="155">
        <v>0</v>
      </c>
      <c r="J12" s="154">
        <v>0</v>
      </c>
      <c r="K12" s="153">
        <v>1</v>
      </c>
      <c r="L12" s="153">
        <v>0</v>
      </c>
      <c r="M12" s="152">
        <v>2</v>
      </c>
      <c r="N12" s="43">
        <f t="shared" si="0"/>
        <v>1</v>
      </c>
      <c r="O12" s="44">
        <f t="shared" si="0"/>
        <v>1</v>
      </c>
      <c r="P12" s="191">
        <f t="shared" si="0"/>
        <v>1</v>
      </c>
      <c r="Q12" s="192">
        <f t="shared" si="0"/>
        <v>2</v>
      </c>
      <c r="R12" s="151">
        <v>0</v>
      </c>
      <c r="S12" s="152">
        <v>1</v>
      </c>
      <c r="T12" s="153">
        <v>0</v>
      </c>
      <c r="U12" s="138">
        <v>1</v>
      </c>
      <c r="V12" s="154">
        <v>0</v>
      </c>
      <c r="W12" s="153">
        <v>0</v>
      </c>
      <c r="X12" s="153">
        <v>0</v>
      </c>
      <c r="Y12" s="155">
        <v>0</v>
      </c>
      <c r="Z12" s="154">
        <v>0</v>
      </c>
      <c r="AA12" s="153">
        <v>0</v>
      </c>
      <c r="AB12" s="153">
        <v>0</v>
      </c>
      <c r="AC12" s="152">
        <v>0</v>
      </c>
      <c r="AD12" s="47">
        <f t="shared" si="1"/>
        <v>0</v>
      </c>
      <c r="AE12" s="51">
        <f t="shared" si="1"/>
        <v>1</v>
      </c>
      <c r="AF12" s="197">
        <f t="shared" si="1"/>
        <v>0</v>
      </c>
      <c r="AG12" s="198">
        <f t="shared" si="1"/>
        <v>1</v>
      </c>
      <c r="AH12" s="151"/>
      <c r="AI12" s="152"/>
      <c r="AJ12" s="153"/>
      <c r="AK12" s="138"/>
      <c r="AL12" s="154"/>
      <c r="AM12" s="153"/>
      <c r="AN12" s="153"/>
      <c r="AO12" s="155"/>
      <c r="AP12" s="154"/>
      <c r="AQ12" s="153"/>
      <c r="AR12" s="153"/>
      <c r="AS12" s="152"/>
      <c r="AT12" s="47">
        <f aca="true" t="shared" si="5" ref="AT12:AW23">IF(COUNT(AH12,AL12,AP12),SUM(AH12,AL12,AP12),"")</f>
      </c>
      <c r="AU12" s="51">
        <f t="shared" si="5"/>
      </c>
      <c r="AV12" s="197">
        <f t="shared" si="5"/>
      </c>
      <c r="AW12" s="198">
        <f t="shared" si="5"/>
      </c>
      <c r="AX12" s="151"/>
      <c r="AY12" s="152"/>
      <c r="AZ12" s="153"/>
      <c r="BA12" s="138"/>
      <c r="BB12" s="154"/>
      <c r="BC12" s="153"/>
      <c r="BD12" s="153"/>
      <c r="BE12" s="155"/>
      <c r="BF12" s="154"/>
      <c r="BG12" s="153"/>
      <c r="BH12" s="153"/>
      <c r="BI12" s="152"/>
      <c r="BJ12" s="43">
        <f aca="true" t="shared" si="6" ref="BJ12:BM23">IF(COUNT(AX12,BB12,BF12),SUM(AX12,BB12,BF12),"")</f>
      </c>
      <c r="BK12" s="51">
        <f t="shared" si="6"/>
      </c>
      <c r="BL12" s="197">
        <f t="shared" si="6"/>
      </c>
      <c r="BM12" s="198">
        <f t="shared" si="6"/>
      </c>
      <c r="BN12" s="56">
        <f aca="true" t="shared" si="7" ref="BN12:BQ23">SUM(N12,AD12,AT12,BJ12)</f>
        <v>1</v>
      </c>
      <c r="BO12" s="57">
        <f t="shared" si="7"/>
        <v>2</v>
      </c>
      <c r="BP12" s="209">
        <f t="shared" si="7"/>
        <v>1</v>
      </c>
      <c r="BQ12" s="210">
        <f t="shared" si="7"/>
        <v>3</v>
      </c>
    </row>
    <row r="13" spans="1:69" ht="16.5" customHeight="1">
      <c r="A13" s="80" t="s">
        <v>14</v>
      </c>
      <c r="B13" s="151">
        <v>0</v>
      </c>
      <c r="C13" s="152">
        <v>1</v>
      </c>
      <c r="D13" s="153">
        <v>0</v>
      </c>
      <c r="E13" s="138">
        <v>1</v>
      </c>
      <c r="F13" s="154">
        <v>1</v>
      </c>
      <c r="G13" s="153">
        <v>0</v>
      </c>
      <c r="H13" s="153">
        <v>1</v>
      </c>
      <c r="I13" s="155">
        <v>0</v>
      </c>
      <c r="J13" s="154">
        <v>0</v>
      </c>
      <c r="K13" s="153">
        <v>0</v>
      </c>
      <c r="L13" s="153">
        <v>0</v>
      </c>
      <c r="M13" s="152">
        <v>0</v>
      </c>
      <c r="N13" s="43">
        <f t="shared" si="0"/>
        <v>1</v>
      </c>
      <c r="O13" s="44">
        <f t="shared" si="0"/>
        <v>1</v>
      </c>
      <c r="P13" s="191">
        <f t="shared" si="0"/>
        <v>1</v>
      </c>
      <c r="Q13" s="192">
        <f t="shared" si="0"/>
        <v>1</v>
      </c>
      <c r="R13" s="151">
        <v>1</v>
      </c>
      <c r="S13" s="152">
        <v>0</v>
      </c>
      <c r="T13" s="153">
        <v>1</v>
      </c>
      <c r="U13" s="138">
        <v>0</v>
      </c>
      <c r="V13" s="154">
        <v>0</v>
      </c>
      <c r="W13" s="153">
        <v>1</v>
      </c>
      <c r="X13" s="153">
        <v>0</v>
      </c>
      <c r="Y13" s="155">
        <v>1</v>
      </c>
      <c r="Z13" s="154">
        <v>0</v>
      </c>
      <c r="AA13" s="153">
        <v>0</v>
      </c>
      <c r="AB13" s="153">
        <v>0</v>
      </c>
      <c r="AC13" s="152">
        <v>0</v>
      </c>
      <c r="AD13" s="47">
        <f t="shared" si="1"/>
        <v>1</v>
      </c>
      <c r="AE13" s="48">
        <f t="shared" si="1"/>
        <v>1</v>
      </c>
      <c r="AF13" s="195">
        <f t="shared" si="1"/>
        <v>1</v>
      </c>
      <c r="AG13" s="196">
        <f t="shared" si="1"/>
        <v>1</v>
      </c>
      <c r="AH13" s="151"/>
      <c r="AI13" s="152"/>
      <c r="AJ13" s="153"/>
      <c r="AK13" s="138"/>
      <c r="AL13" s="154"/>
      <c r="AM13" s="153"/>
      <c r="AN13" s="153"/>
      <c r="AO13" s="155"/>
      <c r="AP13" s="154"/>
      <c r="AQ13" s="153"/>
      <c r="AR13" s="153"/>
      <c r="AS13" s="152"/>
      <c r="AT13" s="47">
        <f t="shared" si="5"/>
      </c>
      <c r="AU13" s="48">
        <f t="shared" si="5"/>
      </c>
      <c r="AV13" s="195">
        <f t="shared" si="5"/>
      </c>
      <c r="AW13" s="196">
        <f t="shared" si="5"/>
      </c>
      <c r="AX13" s="151"/>
      <c r="AY13" s="152"/>
      <c r="AZ13" s="153"/>
      <c r="BA13" s="138"/>
      <c r="BB13" s="154"/>
      <c r="BC13" s="153"/>
      <c r="BD13" s="153"/>
      <c r="BE13" s="155"/>
      <c r="BF13" s="154"/>
      <c r="BG13" s="153"/>
      <c r="BH13" s="153"/>
      <c r="BI13" s="152"/>
      <c r="BJ13" s="43">
        <f t="shared" si="6"/>
      </c>
      <c r="BK13" s="51">
        <f t="shared" si="6"/>
      </c>
      <c r="BL13" s="197">
        <f t="shared" si="6"/>
      </c>
      <c r="BM13" s="198">
        <f t="shared" si="6"/>
      </c>
      <c r="BN13" s="56">
        <f t="shared" si="7"/>
        <v>2</v>
      </c>
      <c r="BO13" s="57">
        <f t="shared" si="7"/>
        <v>2</v>
      </c>
      <c r="BP13" s="209">
        <f t="shared" si="7"/>
        <v>2</v>
      </c>
      <c r="BQ13" s="210">
        <f t="shared" si="7"/>
        <v>2</v>
      </c>
    </row>
    <row r="14" spans="1:71" ht="16.5" customHeight="1">
      <c r="A14" s="80" t="s">
        <v>173</v>
      </c>
      <c r="B14" s="151">
        <v>0</v>
      </c>
      <c r="C14" s="152">
        <v>1</v>
      </c>
      <c r="D14" s="153">
        <v>0</v>
      </c>
      <c r="E14" s="138">
        <v>1</v>
      </c>
      <c r="F14" s="154">
        <v>0</v>
      </c>
      <c r="G14" s="153">
        <v>0</v>
      </c>
      <c r="H14" s="153">
        <v>0</v>
      </c>
      <c r="I14" s="155">
        <v>0</v>
      </c>
      <c r="J14" s="154">
        <v>0</v>
      </c>
      <c r="K14" s="153">
        <v>0</v>
      </c>
      <c r="L14" s="153">
        <v>0</v>
      </c>
      <c r="M14" s="152">
        <v>0</v>
      </c>
      <c r="N14" s="43">
        <f t="shared" si="0"/>
        <v>0</v>
      </c>
      <c r="O14" s="44">
        <f t="shared" si="0"/>
        <v>1</v>
      </c>
      <c r="P14" s="191">
        <f t="shared" si="0"/>
        <v>0</v>
      </c>
      <c r="Q14" s="192">
        <f t="shared" si="0"/>
        <v>1</v>
      </c>
      <c r="R14" s="151">
        <v>1</v>
      </c>
      <c r="S14" s="152">
        <v>0</v>
      </c>
      <c r="T14" s="153">
        <v>1</v>
      </c>
      <c r="U14" s="138">
        <v>0</v>
      </c>
      <c r="V14" s="154">
        <v>0</v>
      </c>
      <c r="W14" s="153">
        <v>1</v>
      </c>
      <c r="X14" s="153">
        <v>0</v>
      </c>
      <c r="Y14" s="155">
        <v>1</v>
      </c>
      <c r="Z14" s="154">
        <v>0</v>
      </c>
      <c r="AA14" s="153">
        <v>0</v>
      </c>
      <c r="AB14" s="153">
        <v>0</v>
      </c>
      <c r="AC14" s="152">
        <v>0</v>
      </c>
      <c r="AD14" s="47">
        <f t="shared" si="1"/>
        <v>1</v>
      </c>
      <c r="AE14" s="51">
        <f t="shared" si="1"/>
        <v>1</v>
      </c>
      <c r="AF14" s="197">
        <f t="shared" si="1"/>
        <v>1</v>
      </c>
      <c r="AG14" s="198">
        <f t="shared" si="1"/>
        <v>1</v>
      </c>
      <c r="AH14" s="151"/>
      <c r="AI14" s="152"/>
      <c r="AJ14" s="153"/>
      <c r="AK14" s="138"/>
      <c r="AL14" s="154"/>
      <c r="AM14" s="153"/>
      <c r="AN14" s="153"/>
      <c r="AO14" s="155"/>
      <c r="AP14" s="154"/>
      <c r="AQ14" s="153"/>
      <c r="AR14" s="153"/>
      <c r="AS14" s="152"/>
      <c r="AT14" s="47">
        <f t="shared" si="5"/>
      </c>
      <c r="AU14" s="48">
        <f t="shared" si="5"/>
      </c>
      <c r="AV14" s="195">
        <f t="shared" si="5"/>
      </c>
      <c r="AW14" s="196">
        <f t="shared" si="5"/>
      </c>
      <c r="AX14" s="151"/>
      <c r="AY14" s="152"/>
      <c r="AZ14" s="153"/>
      <c r="BA14" s="138"/>
      <c r="BB14" s="154"/>
      <c r="BC14" s="153"/>
      <c r="BD14" s="153"/>
      <c r="BE14" s="155"/>
      <c r="BF14" s="154"/>
      <c r="BG14" s="153"/>
      <c r="BH14" s="153"/>
      <c r="BI14" s="152"/>
      <c r="BJ14" s="43">
        <f t="shared" si="6"/>
      </c>
      <c r="BK14" s="51">
        <f t="shared" si="6"/>
      </c>
      <c r="BL14" s="197">
        <f t="shared" si="6"/>
      </c>
      <c r="BM14" s="198">
        <f t="shared" si="6"/>
      </c>
      <c r="BN14" s="56">
        <f t="shared" si="7"/>
        <v>1</v>
      </c>
      <c r="BO14" s="57">
        <f t="shared" si="7"/>
        <v>2</v>
      </c>
      <c r="BP14" s="209">
        <f t="shared" si="7"/>
        <v>1</v>
      </c>
      <c r="BQ14" s="210">
        <f t="shared" si="7"/>
        <v>2</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1</v>
      </c>
      <c r="S15" s="152">
        <v>0</v>
      </c>
      <c r="T15" s="153">
        <v>1</v>
      </c>
      <c r="U15" s="138">
        <v>0</v>
      </c>
      <c r="V15" s="154">
        <v>0</v>
      </c>
      <c r="W15" s="153">
        <v>0</v>
      </c>
      <c r="X15" s="153">
        <v>0</v>
      </c>
      <c r="Y15" s="155">
        <v>0</v>
      </c>
      <c r="Z15" s="154">
        <v>0</v>
      </c>
      <c r="AA15" s="153">
        <v>0</v>
      </c>
      <c r="AB15" s="153">
        <v>0</v>
      </c>
      <c r="AC15" s="152">
        <v>0</v>
      </c>
      <c r="AD15" s="47">
        <f t="shared" si="1"/>
        <v>1</v>
      </c>
      <c r="AE15" s="48">
        <f t="shared" si="1"/>
        <v>0</v>
      </c>
      <c r="AF15" s="195">
        <f t="shared" si="1"/>
        <v>1</v>
      </c>
      <c r="AG15" s="196">
        <f t="shared" si="1"/>
        <v>0</v>
      </c>
      <c r="AH15" s="151"/>
      <c r="AI15" s="152"/>
      <c r="AJ15" s="153"/>
      <c r="AK15" s="138"/>
      <c r="AL15" s="154"/>
      <c r="AM15" s="153"/>
      <c r="AN15" s="153"/>
      <c r="AO15" s="155"/>
      <c r="AP15" s="154"/>
      <c r="AQ15" s="153"/>
      <c r="AR15" s="153"/>
      <c r="AS15" s="152"/>
      <c r="AT15" s="47">
        <f t="shared" si="5"/>
      </c>
      <c r="AU15" s="48">
        <f t="shared" si="5"/>
      </c>
      <c r="AV15" s="195">
        <f t="shared" si="5"/>
      </c>
      <c r="AW15" s="196">
        <f t="shared" si="5"/>
      </c>
      <c r="AX15" s="151"/>
      <c r="AY15" s="152"/>
      <c r="AZ15" s="153"/>
      <c r="BA15" s="138"/>
      <c r="BB15" s="154"/>
      <c r="BC15" s="153"/>
      <c r="BD15" s="153"/>
      <c r="BE15" s="155"/>
      <c r="BF15" s="154"/>
      <c r="BG15" s="153"/>
      <c r="BH15" s="153"/>
      <c r="BI15" s="152"/>
      <c r="BJ15" s="43">
        <f t="shared" si="6"/>
      </c>
      <c r="BK15" s="51">
        <f t="shared" si="6"/>
      </c>
      <c r="BL15" s="197">
        <f t="shared" si="6"/>
      </c>
      <c r="BM15" s="198">
        <f t="shared" si="6"/>
      </c>
      <c r="BN15" s="56">
        <f t="shared" si="7"/>
        <v>1</v>
      </c>
      <c r="BO15" s="57">
        <f t="shared" si="7"/>
        <v>0</v>
      </c>
      <c r="BP15" s="209">
        <f t="shared" si="7"/>
        <v>1</v>
      </c>
      <c r="BQ15" s="210">
        <f t="shared" si="7"/>
        <v>0</v>
      </c>
      <c r="BS15" s="6"/>
    </row>
    <row r="16" spans="1:71" ht="16.5" customHeight="1">
      <c r="A16" s="26" t="s">
        <v>39</v>
      </c>
      <c r="B16" s="151">
        <v>0</v>
      </c>
      <c r="C16" s="152">
        <v>1</v>
      </c>
      <c r="D16" s="153">
        <v>0</v>
      </c>
      <c r="E16" s="138">
        <v>1</v>
      </c>
      <c r="F16" s="154">
        <v>0</v>
      </c>
      <c r="G16" s="153">
        <v>0</v>
      </c>
      <c r="H16" s="153">
        <v>0</v>
      </c>
      <c r="I16" s="155">
        <v>0</v>
      </c>
      <c r="J16" s="154">
        <v>0</v>
      </c>
      <c r="K16" s="153">
        <v>0</v>
      </c>
      <c r="L16" s="153">
        <v>0</v>
      </c>
      <c r="M16" s="152">
        <v>0</v>
      </c>
      <c r="N16" s="43">
        <f t="shared" si="0"/>
        <v>0</v>
      </c>
      <c r="O16" s="44">
        <f t="shared" si="0"/>
        <v>1</v>
      </c>
      <c r="P16" s="191">
        <f t="shared" si="0"/>
        <v>0</v>
      </c>
      <c r="Q16" s="192">
        <f t="shared" si="0"/>
        <v>1</v>
      </c>
      <c r="R16" s="151">
        <v>0</v>
      </c>
      <c r="S16" s="152">
        <v>0</v>
      </c>
      <c r="T16" s="153">
        <v>0</v>
      </c>
      <c r="U16" s="138">
        <v>0</v>
      </c>
      <c r="V16" s="154">
        <v>0</v>
      </c>
      <c r="W16" s="153">
        <v>1</v>
      </c>
      <c r="X16" s="153">
        <v>0</v>
      </c>
      <c r="Y16" s="155">
        <v>1</v>
      </c>
      <c r="Z16" s="154">
        <v>0</v>
      </c>
      <c r="AA16" s="153">
        <v>0</v>
      </c>
      <c r="AB16" s="153">
        <v>0</v>
      </c>
      <c r="AC16" s="152">
        <v>0</v>
      </c>
      <c r="AD16" s="47">
        <f t="shared" si="1"/>
        <v>0</v>
      </c>
      <c r="AE16" s="51">
        <f t="shared" si="1"/>
        <v>1</v>
      </c>
      <c r="AF16" s="197">
        <f t="shared" si="1"/>
        <v>0</v>
      </c>
      <c r="AG16" s="198">
        <f t="shared" si="1"/>
        <v>1</v>
      </c>
      <c r="AH16" s="151"/>
      <c r="AI16" s="152"/>
      <c r="AJ16" s="153"/>
      <c r="AK16" s="138"/>
      <c r="AL16" s="154"/>
      <c r="AM16" s="153"/>
      <c r="AN16" s="153"/>
      <c r="AO16" s="155"/>
      <c r="AP16" s="154"/>
      <c r="AQ16" s="153"/>
      <c r="AR16" s="153"/>
      <c r="AS16" s="152"/>
      <c r="AT16" s="47">
        <f t="shared" si="5"/>
      </c>
      <c r="AU16" s="48">
        <f t="shared" si="5"/>
      </c>
      <c r="AV16" s="195">
        <f t="shared" si="5"/>
      </c>
      <c r="AW16" s="196">
        <f t="shared" si="5"/>
      </c>
      <c r="AX16" s="151"/>
      <c r="AY16" s="152"/>
      <c r="AZ16" s="153"/>
      <c r="BA16" s="138"/>
      <c r="BB16" s="154"/>
      <c r="BC16" s="153"/>
      <c r="BD16" s="153"/>
      <c r="BE16" s="155"/>
      <c r="BF16" s="154"/>
      <c r="BG16" s="153"/>
      <c r="BH16" s="153"/>
      <c r="BI16" s="152"/>
      <c r="BJ16" s="43">
        <f t="shared" si="6"/>
      </c>
      <c r="BK16" s="51">
        <f t="shared" si="6"/>
      </c>
      <c r="BL16" s="197">
        <f t="shared" si="6"/>
      </c>
      <c r="BM16" s="198">
        <f t="shared" si="6"/>
      </c>
      <c r="BN16" s="56">
        <f t="shared" si="7"/>
        <v>0</v>
      </c>
      <c r="BO16" s="57">
        <f t="shared" si="7"/>
        <v>2</v>
      </c>
      <c r="BP16" s="209">
        <f t="shared" si="7"/>
        <v>0</v>
      </c>
      <c r="BQ16" s="210">
        <f t="shared" si="7"/>
        <v>2</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1</v>
      </c>
      <c r="S17" s="152">
        <v>0</v>
      </c>
      <c r="T17" s="153">
        <v>1</v>
      </c>
      <c r="U17" s="138">
        <v>0</v>
      </c>
      <c r="V17" s="154">
        <v>0</v>
      </c>
      <c r="W17" s="153">
        <v>0</v>
      </c>
      <c r="X17" s="153">
        <v>0</v>
      </c>
      <c r="Y17" s="155">
        <v>0</v>
      </c>
      <c r="Z17" s="154">
        <v>0</v>
      </c>
      <c r="AA17" s="153">
        <v>0</v>
      </c>
      <c r="AB17" s="153">
        <v>0</v>
      </c>
      <c r="AC17" s="152">
        <v>0</v>
      </c>
      <c r="AD17" s="47">
        <f t="shared" si="1"/>
        <v>1</v>
      </c>
      <c r="AE17" s="48">
        <f t="shared" si="1"/>
        <v>0</v>
      </c>
      <c r="AF17" s="195">
        <f t="shared" si="1"/>
        <v>1</v>
      </c>
      <c r="AG17" s="196">
        <f t="shared" si="1"/>
        <v>0</v>
      </c>
      <c r="AH17" s="151"/>
      <c r="AI17" s="152"/>
      <c r="AJ17" s="153"/>
      <c r="AK17" s="138"/>
      <c r="AL17" s="154"/>
      <c r="AM17" s="153"/>
      <c r="AN17" s="153"/>
      <c r="AO17" s="155"/>
      <c r="AP17" s="154"/>
      <c r="AQ17" s="153"/>
      <c r="AR17" s="153"/>
      <c r="AS17" s="152"/>
      <c r="AT17" s="47">
        <f t="shared" si="5"/>
      </c>
      <c r="AU17" s="48">
        <f t="shared" si="5"/>
      </c>
      <c r="AV17" s="195">
        <f t="shared" si="5"/>
      </c>
      <c r="AW17" s="196">
        <f t="shared" si="5"/>
      </c>
      <c r="AX17" s="151"/>
      <c r="AY17" s="152"/>
      <c r="AZ17" s="153"/>
      <c r="BA17" s="138"/>
      <c r="BB17" s="154"/>
      <c r="BC17" s="153"/>
      <c r="BD17" s="153"/>
      <c r="BE17" s="155"/>
      <c r="BF17" s="154"/>
      <c r="BG17" s="153"/>
      <c r="BH17" s="153"/>
      <c r="BI17" s="152"/>
      <c r="BJ17" s="43">
        <f t="shared" si="6"/>
      </c>
      <c r="BK17" s="51">
        <f t="shared" si="6"/>
      </c>
      <c r="BL17" s="197">
        <f t="shared" si="6"/>
      </c>
      <c r="BM17" s="198">
        <f t="shared" si="6"/>
      </c>
      <c r="BN17" s="56">
        <f t="shared" si="7"/>
        <v>1</v>
      </c>
      <c r="BO17" s="57">
        <f t="shared" si="7"/>
        <v>0</v>
      </c>
      <c r="BP17" s="209">
        <f t="shared" si="7"/>
        <v>1</v>
      </c>
      <c r="BQ17" s="210">
        <f t="shared" si="7"/>
        <v>0</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1</v>
      </c>
      <c r="X18" s="153">
        <v>0</v>
      </c>
      <c r="Y18" s="155">
        <v>1</v>
      </c>
      <c r="Z18" s="154">
        <v>0</v>
      </c>
      <c r="AA18" s="153">
        <v>0</v>
      </c>
      <c r="AB18" s="153">
        <v>0</v>
      </c>
      <c r="AC18" s="152">
        <v>0</v>
      </c>
      <c r="AD18" s="47">
        <f t="shared" si="1"/>
        <v>0</v>
      </c>
      <c r="AE18" s="48">
        <f t="shared" si="1"/>
        <v>1</v>
      </c>
      <c r="AF18" s="195">
        <f t="shared" si="1"/>
        <v>0</v>
      </c>
      <c r="AG18" s="196">
        <f t="shared" si="1"/>
        <v>1</v>
      </c>
      <c r="AH18" s="151"/>
      <c r="AI18" s="152"/>
      <c r="AJ18" s="153"/>
      <c r="AK18" s="138"/>
      <c r="AL18" s="154"/>
      <c r="AM18" s="153"/>
      <c r="AN18" s="153"/>
      <c r="AO18" s="155"/>
      <c r="AP18" s="154"/>
      <c r="AQ18" s="153"/>
      <c r="AR18" s="153"/>
      <c r="AS18" s="152"/>
      <c r="AT18" s="47">
        <f t="shared" si="5"/>
      </c>
      <c r="AU18" s="48">
        <f t="shared" si="5"/>
      </c>
      <c r="AV18" s="195">
        <f t="shared" si="5"/>
      </c>
      <c r="AW18" s="196">
        <f t="shared" si="5"/>
      </c>
      <c r="AX18" s="151"/>
      <c r="AY18" s="152"/>
      <c r="AZ18" s="153"/>
      <c r="BA18" s="138"/>
      <c r="BB18" s="154"/>
      <c r="BC18" s="153"/>
      <c r="BD18" s="153"/>
      <c r="BE18" s="155"/>
      <c r="BF18" s="154"/>
      <c r="BG18" s="153"/>
      <c r="BH18" s="153"/>
      <c r="BI18" s="152"/>
      <c r="BJ18" s="43">
        <f t="shared" si="6"/>
      </c>
      <c r="BK18" s="51">
        <f t="shared" si="6"/>
      </c>
      <c r="BL18" s="197">
        <f t="shared" si="6"/>
      </c>
      <c r="BM18" s="198">
        <f t="shared" si="6"/>
      </c>
      <c r="BN18" s="56">
        <f t="shared" si="7"/>
        <v>0</v>
      </c>
      <c r="BO18" s="57">
        <f t="shared" si="7"/>
        <v>1</v>
      </c>
      <c r="BP18" s="209">
        <f t="shared" si="7"/>
        <v>0</v>
      </c>
      <c r="BQ18" s="210">
        <f t="shared" si="7"/>
        <v>1</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c r="AI19" s="152"/>
      <c r="AJ19" s="153"/>
      <c r="AK19" s="138"/>
      <c r="AL19" s="154"/>
      <c r="AM19" s="153"/>
      <c r="AN19" s="153"/>
      <c r="AO19" s="155"/>
      <c r="AP19" s="154"/>
      <c r="AQ19" s="153"/>
      <c r="AR19" s="153"/>
      <c r="AS19" s="152"/>
      <c r="AT19" s="47">
        <f t="shared" si="5"/>
      </c>
      <c r="AU19" s="48">
        <f t="shared" si="5"/>
      </c>
      <c r="AV19" s="195">
        <f t="shared" si="5"/>
      </c>
      <c r="AW19" s="196">
        <f t="shared" si="5"/>
      </c>
      <c r="AX19" s="151"/>
      <c r="AY19" s="152"/>
      <c r="AZ19" s="153"/>
      <c r="BA19" s="138"/>
      <c r="BB19" s="154"/>
      <c r="BC19" s="153"/>
      <c r="BD19" s="153"/>
      <c r="BE19" s="155"/>
      <c r="BF19" s="154"/>
      <c r="BG19" s="153"/>
      <c r="BH19" s="153"/>
      <c r="BI19" s="152"/>
      <c r="BJ19" s="43">
        <f t="shared" si="6"/>
      </c>
      <c r="BK19" s="51">
        <f t="shared" si="6"/>
      </c>
      <c r="BL19" s="197">
        <f t="shared" si="6"/>
      </c>
      <c r="BM19" s="198">
        <f t="shared" si="6"/>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1</v>
      </c>
      <c r="X20" s="153">
        <v>0</v>
      </c>
      <c r="Y20" s="155">
        <v>1</v>
      </c>
      <c r="Z20" s="154">
        <v>0</v>
      </c>
      <c r="AA20" s="153">
        <v>0</v>
      </c>
      <c r="AB20" s="153">
        <v>0</v>
      </c>
      <c r="AC20" s="152">
        <v>0</v>
      </c>
      <c r="AD20" s="47">
        <f t="shared" si="1"/>
        <v>0</v>
      </c>
      <c r="AE20" s="48">
        <f t="shared" si="1"/>
        <v>1</v>
      </c>
      <c r="AF20" s="195">
        <f t="shared" si="1"/>
        <v>0</v>
      </c>
      <c r="AG20" s="196">
        <f t="shared" si="1"/>
        <v>1</v>
      </c>
      <c r="AH20" s="151"/>
      <c r="AI20" s="152"/>
      <c r="AJ20" s="153"/>
      <c r="AK20" s="138"/>
      <c r="AL20" s="154"/>
      <c r="AM20" s="153"/>
      <c r="AN20" s="153"/>
      <c r="AO20" s="155"/>
      <c r="AP20" s="154"/>
      <c r="AQ20" s="153"/>
      <c r="AR20" s="153"/>
      <c r="AS20" s="152"/>
      <c r="AT20" s="47">
        <f t="shared" si="5"/>
      </c>
      <c r="AU20" s="48">
        <f t="shared" si="5"/>
      </c>
      <c r="AV20" s="195">
        <f t="shared" si="5"/>
      </c>
      <c r="AW20" s="196">
        <f t="shared" si="5"/>
      </c>
      <c r="AX20" s="151"/>
      <c r="AY20" s="152"/>
      <c r="AZ20" s="153"/>
      <c r="BA20" s="138"/>
      <c r="BB20" s="154"/>
      <c r="BC20" s="153"/>
      <c r="BD20" s="153"/>
      <c r="BE20" s="155"/>
      <c r="BF20" s="154"/>
      <c r="BG20" s="153"/>
      <c r="BH20" s="153"/>
      <c r="BI20" s="152"/>
      <c r="BJ20" s="43">
        <f t="shared" si="6"/>
      </c>
      <c r="BK20" s="51">
        <f t="shared" si="6"/>
      </c>
      <c r="BL20" s="197">
        <f t="shared" si="6"/>
      </c>
      <c r="BM20" s="198">
        <f t="shared" si="6"/>
      </c>
      <c r="BN20" s="56">
        <f t="shared" si="7"/>
        <v>0</v>
      </c>
      <c r="BO20" s="57">
        <f t="shared" si="7"/>
        <v>1</v>
      </c>
      <c r="BP20" s="209">
        <f t="shared" si="7"/>
        <v>0</v>
      </c>
      <c r="BQ20" s="210">
        <f t="shared" si="7"/>
        <v>1</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c r="AI21" s="152"/>
      <c r="AJ21" s="153"/>
      <c r="AK21" s="138"/>
      <c r="AL21" s="154"/>
      <c r="AM21" s="153"/>
      <c r="AN21" s="153"/>
      <c r="AO21" s="155"/>
      <c r="AP21" s="154"/>
      <c r="AQ21" s="153"/>
      <c r="AR21" s="153"/>
      <c r="AS21" s="152"/>
      <c r="AT21" s="47">
        <f t="shared" si="5"/>
      </c>
      <c r="AU21" s="48">
        <f t="shared" si="5"/>
      </c>
      <c r="AV21" s="195">
        <f t="shared" si="5"/>
      </c>
      <c r="AW21" s="196">
        <f t="shared" si="5"/>
      </c>
      <c r="AX21" s="151"/>
      <c r="AY21" s="152"/>
      <c r="AZ21" s="153"/>
      <c r="BA21" s="138"/>
      <c r="BB21" s="154"/>
      <c r="BC21" s="153"/>
      <c r="BD21" s="153"/>
      <c r="BE21" s="155"/>
      <c r="BF21" s="154"/>
      <c r="BG21" s="153"/>
      <c r="BH21" s="153"/>
      <c r="BI21" s="152"/>
      <c r="BJ21" s="43">
        <f t="shared" si="6"/>
      </c>
      <c r="BK21" s="51">
        <f t="shared" si="6"/>
      </c>
      <c r="BL21" s="197">
        <f t="shared" si="6"/>
      </c>
      <c r="BM21" s="198">
        <f t="shared" si="6"/>
      </c>
      <c r="BN21" s="56">
        <f t="shared" si="7"/>
        <v>0</v>
      </c>
      <c r="BO21" s="57">
        <f t="shared" si="7"/>
        <v>0</v>
      </c>
      <c r="BP21" s="209">
        <f t="shared" si="7"/>
        <v>0</v>
      </c>
      <c r="BQ21" s="210">
        <f t="shared" si="7"/>
        <v>0</v>
      </c>
      <c r="BS21" s="6"/>
    </row>
    <row r="22" spans="1:71" ht="16.5" customHeight="1">
      <c r="A22" s="80" t="s">
        <v>11</v>
      </c>
      <c r="B22" s="151">
        <v>0</v>
      </c>
      <c r="C22" s="152">
        <v>0</v>
      </c>
      <c r="D22" s="153">
        <v>0</v>
      </c>
      <c r="E22" s="138">
        <v>0</v>
      </c>
      <c r="F22" s="154">
        <v>0</v>
      </c>
      <c r="G22" s="153">
        <v>1</v>
      </c>
      <c r="H22" s="153">
        <v>0</v>
      </c>
      <c r="I22" s="155">
        <v>1</v>
      </c>
      <c r="J22" s="154">
        <v>0</v>
      </c>
      <c r="K22" s="153">
        <v>0</v>
      </c>
      <c r="L22" s="153">
        <v>0</v>
      </c>
      <c r="M22" s="152">
        <v>0</v>
      </c>
      <c r="N22" s="43">
        <f t="shared" si="0"/>
        <v>0</v>
      </c>
      <c r="O22" s="44">
        <f t="shared" si="0"/>
        <v>1</v>
      </c>
      <c r="P22" s="191">
        <f t="shared" si="0"/>
        <v>0</v>
      </c>
      <c r="Q22" s="192">
        <f t="shared" si="0"/>
        <v>1</v>
      </c>
      <c r="R22" s="151">
        <v>0</v>
      </c>
      <c r="S22" s="152">
        <v>0</v>
      </c>
      <c r="T22" s="153">
        <v>0</v>
      </c>
      <c r="U22" s="138">
        <v>0</v>
      </c>
      <c r="V22" s="154">
        <v>0</v>
      </c>
      <c r="W22" s="153">
        <v>1</v>
      </c>
      <c r="X22" s="153">
        <v>0</v>
      </c>
      <c r="Y22" s="155">
        <v>1</v>
      </c>
      <c r="Z22" s="154">
        <v>0</v>
      </c>
      <c r="AA22" s="153">
        <v>0</v>
      </c>
      <c r="AB22" s="153">
        <v>0</v>
      </c>
      <c r="AC22" s="152">
        <v>0</v>
      </c>
      <c r="AD22" s="47">
        <f t="shared" si="1"/>
        <v>0</v>
      </c>
      <c r="AE22" s="51">
        <f t="shared" si="1"/>
        <v>1</v>
      </c>
      <c r="AF22" s="197">
        <f t="shared" si="1"/>
        <v>0</v>
      </c>
      <c r="AG22" s="198">
        <f t="shared" si="1"/>
        <v>1</v>
      </c>
      <c r="AH22" s="151"/>
      <c r="AI22" s="152"/>
      <c r="AJ22" s="153"/>
      <c r="AK22" s="138"/>
      <c r="AL22" s="154"/>
      <c r="AM22" s="153"/>
      <c r="AN22" s="153"/>
      <c r="AO22" s="155"/>
      <c r="AP22" s="154"/>
      <c r="AQ22" s="153"/>
      <c r="AR22" s="153"/>
      <c r="AS22" s="152"/>
      <c r="AT22" s="47">
        <f t="shared" si="5"/>
      </c>
      <c r="AU22" s="48">
        <f t="shared" si="5"/>
      </c>
      <c r="AV22" s="195">
        <f t="shared" si="5"/>
      </c>
      <c r="AW22" s="196">
        <f t="shared" si="5"/>
      </c>
      <c r="AX22" s="151"/>
      <c r="AY22" s="152"/>
      <c r="AZ22" s="153"/>
      <c r="BA22" s="138"/>
      <c r="BB22" s="154"/>
      <c r="BC22" s="153"/>
      <c r="BD22" s="153"/>
      <c r="BE22" s="155"/>
      <c r="BF22" s="154"/>
      <c r="BG22" s="153"/>
      <c r="BH22" s="153"/>
      <c r="BI22" s="152"/>
      <c r="BJ22" s="43">
        <f t="shared" si="6"/>
      </c>
      <c r="BK22" s="51">
        <f t="shared" si="6"/>
      </c>
      <c r="BL22" s="197">
        <f t="shared" si="6"/>
      </c>
      <c r="BM22" s="198">
        <f t="shared" si="6"/>
      </c>
      <c r="BN22" s="56">
        <f t="shared" si="7"/>
        <v>0</v>
      </c>
      <c r="BO22" s="57">
        <f t="shared" si="7"/>
        <v>2</v>
      </c>
      <c r="BP22" s="209">
        <f t="shared" si="7"/>
        <v>0</v>
      </c>
      <c r="BQ22" s="210">
        <f t="shared" si="7"/>
        <v>2</v>
      </c>
      <c r="BS22" s="6"/>
    </row>
    <row r="23" spans="1:69" ht="16.5" customHeight="1" thickBot="1">
      <c r="A23" s="27" t="s">
        <v>90</v>
      </c>
      <c r="B23" s="156">
        <v>0</v>
      </c>
      <c r="C23" s="157">
        <v>4</v>
      </c>
      <c r="D23" s="158">
        <v>0</v>
      </c>
      <c r="E23" s="159">
        <v>4</v>
      </c>
      <c r="F23" s="160">
        <v>0</v>
      </c>
      <c r="G23" s="158">
        <v>2</v>
      </c>
      <c r="H23" s="158">
        <v>0</v>
      </c>
      <c r="I23" s="161">
        <v>2</v>
      </c>
      <c r="J23" s="160">
        <v>0</v>
      </c>
      <c r="K23" s="158">
        <v>0</v>
      </c>
      <c r="L23" s="158">
        <v>0</v>
      </c>
      <c r="M23" s="157">
        <v>0</v>
      </c>
      <c r="N23" s="45">
        <f t="shared" si="0"/>
        <v>0</v>
      </c>
      <c r="O23" s="46">
        <f t="shared" si="0"/>
        <v>6</v>
      </c>
      <c r="P23" s="193">
        <f t="shared" si="0"/>
        <v>0</v>
      </c>
      <c r="Q23" s="194">
        <f t="shared" si="0"/>
        <v>6</v>
      </c>
      <c r="R23" s="156">
        <v>0</v>
      </c>
      <c r="S23" s="157">
        <v>1</v>
      </c>
      <c r="T23" s="158">
        <v>0</v>
      </c>
      <c r="U23" s="159">
        <v>1</v>
      </c>
      <c r="V23" s="160">
        <v>0</v>
      </c>
      <c r="W23" s="158">
        <v>1</v>
      </c>
      <c r="X23" s="158">
        <v>0</v>
      </c>
      <c r="Y23" s="161">
        <v>1</v>
      </c>
      <c r="Z23" s="160">
        <v>0</v>
      </c>
      <c r="AA23" s="158">
        <v>0</v>
      </c>
      <c r="AB23" s="158">
        <v>0</v>
      </c>
      <c r="AC23" s="157">
        <v>0</v>
      </c>
      <c r="AD23" s="49">
        <f t="shared" si="1"/>
        <v>0</v>
      </c>
      <c r="AE23" s="50">
        <f t="shared" si="1"/>
        <v>2</v>
      </c>
      <c r="AF23" s="199">
        <f t="shared" si="1"/>
        <v>0</v>
      </c>
      <c r="AG23" s="200">
        <f t="shared" si="1"/>
        <v>2</v>
      </c>
      <c r="AH23" s="156"/>
      <c r="AI23" s="157"/>
      <c r="AJ23" s="158"/>
      <c r="AK23" s="159"/>
      <c r="AL23" s="160"/>
      <c r="AM23" s="158"/>
      <c r="AN23" s="158"/>
      <c r="AO23" s="161"/>
      <c r="AP23" s="160"/>
      <c r="AQ23" s="158"/>
      <c r="AR23" s="158"/>
      <c r="AS23" s="157"/>
      <c r="AT23" s="49">
        <f t="shared" si="5"/>
      </c>
      <c r="AU23" s="50">
        <f t="shared" si="5"/>
      </c>
      <c r="AV23" s="199">
        <f t="shared" si="5"/>
      </c>
      <c r="AW23" s="200">
        <f t="shared" si="5"/>
      </c>
      <c r="AX23" s="156"/>
      <c r="AY23" s="157"/>
      <c r="AZ23" s="158"/>
      <c r="BA23" s="159"/>
      <c r="BB23" s="160"/>
      <c r="BC23" s="158"/>
      <c r="BD23" s="158"/>
      <c r="BE23" s="161"/>
      <c r="BF23" s="160"/>
      <c r="BG23" s="158"/>
      <c r="BH23" s="158"/>
      <c r="BI23" s="157"/>
      <c r="BJ23" s="45">
        <f t="shared" si="6"/>
      </c>
      <c r="BK23" s="58">
        <f t="shared" si="6"/>
      </c>
      <c r="BL23" s="201">
        <f t="shared" si="6"/>
      </c>
      <c r="BM23" s="202">
        <f t="shared" si="6"/>
      </c>
      <c r="BN23" s="59">
        <f t="shared" si="7"/>
        <v>0</v>
      </c>
      <c r="BO23" s="60">
        <f t="shared" si="7"/>
        <v>8</v>
      </c>
      <c r="BP23" s="211">
        <f t="shared" si="7"/>
        <v>0</v>
      </c>
      <c r="BQ23" s="212">
        <f t="shared" si="7"/>
        <v>8</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0</v>
      </c>
      <c r="G25" s="147">
        <v>0</v>
      </c>
      <c r="H25" s="147">
        <v>0</v>
      </c>
      <c r="I25" s="150">
        <v>0</v>
      </c>
      <c r="J25" s="149">
        <v>0</v>
      </c>
      <c r="K25" s="147">
        <v>0</v>
      </c>
      <c r="L25" s="147">
        <v>0</v>
      </c>
      <c r="M25" s="146">
        <v>0</v>
      </c>
      <c r="N25" s="41">
        <f aca="true" t="shared" si="8" ref="N25:N34">IF(COUNT(B25,F25,J25),SUM(B25,F25,J25),"")</f>
        <v>0</v>
      </c>
      <c r="O25" s="42">
        <f>IF(COUNT(C25,G25,K25),SUM(C25,G25,K25),"")</f>
        <v>1</v>
      </c>
      <c r="P25" s="189">
        <f aca="true" t="shared" si="9" ref="P25:P34">IF(COUNT(D25,H25,L25),SUM(D25,H25,L25),"")</f>
        <v>0</v>
      </c>
      <c r="Q25" s="190">
        <f>IF(COUNT(E25,I25,M25),SUM(E25,I25,M25),"")</f>
        <v>1</v>
      </c>
      <c r="R25" s="145">
        <v>0</v>
      </c>
      <c r="S25" s="146">
        <v>1</v>
      </c>
      <c r="T25" s="147">
        <v>0</v>
      </c>
      <c r="U25" s="148">
        <v>1</v>
      </c>
      <c r="V25" s="149">
        <v>0</v>
      </c>
      <c r="W25" s="147">
        <v>0</v>
      </c>
      <c r="X25" s="147">
        <v>0</v>
      </c>
      <c r="Y25" s="150">
        <v>0</v>
      </c>
      <c r="Z25" s="149">
        <v>0</v>
      </c>
      <c r="AA25" s="147">
        <v>0</v>
      </c>
      <c r="AB25" s="147">
        <v>0</v>
      </c>
      <c r="AC25" s="146">
        <v>0</v>
      </c>
      <c r="AD25" s="41">
        <f aca="true" t="shared" si="10" ref="AD25:AG34">IF(COUNT(R25,V25,Z25),SUM(R25,V25,Z25),"")</f>
        <v>0</v>
      </c>
      <c r="AE25" s="42">
        <f t="shared" si="10"/>
        <v>1</v>
      </c>
      <c r="AF25" s="189">
        <f t="shared" si="10"/>
        <v>0</v>
      </c>
      <c r="AG25" s="190">
        <f t="shared" si="10"/>
        <v>1</v>
      </c>
      <c r="AH25" s="145"/>
      <c r="AI25" s="146"/>
      <c r="AJ25" s="147"/>
      <c r="AK25" s="148"/>
      <c r="AL25" s="149"/>
      <c r="AM25" s="147"/>
      <c r="AN25" s="147"/>
      <c r="AO25" s="150"/>
      <c r="AP25" s="149"/>
      <c r="AQ25" s="147"/>
      <c r="AR25" s="147"/>
      <c r="AS25" s="146"/>
      <c r="AT25" s="41">
        <f aca="true" t="shared" si="11" ref="AT25:AW34">IF(COUNT(AH25,AL25,AP25),SUM(AH25,AL25,AP25),"")</f>
      </c>
      <c r="AU25" s="42">
        <f t="shared" si="11"/>
      </c>
      <c r="AV25" s="189">
        <f t="shared" si="11"/>
      </c>
      <c r="AW25" s="190">
        <f t="shared" si="11"/>
      </c>
      <c r="AX25" s="145"/>
      <c r="AY25" s="146"/>
      <c r="AZ25" s="147"/>
      <c r="BA25" s="148"/>
      <c r="BB25" s="149"/>
      <c r="BC25" s="147"/>
      <c r="BD25" s="147"/>
      <c r="BE25" s="150"/>
      <c r="BF25" s="149"/>
      <c r="BG25" s="147"/>
      <c r="BH25" s="147"/>
      <c r="BI25" s="146"/>
      <c r="BJ25" s="41">
        <f aca="true" t="shared" si="12" ref="BJ25:BM34">IF(COUNT(AX25,BB25,BF25),SUM(AX25,BB25,BF25),"")</f>
      </c>
      <c r="BK25" s="42">
        <f t="shared" si="12"/>
      </c>
      <c r="BL25" s="189">
        <f t="shared" si="12"/>
      </c>
      <c r="BM25" s="190">
        <f t="shared" si="12"/>
      </c>
      <c r="BN25" s="54">
        <f aca="true" t="shared" si="13" ref="BN25:BQ34">SUM(N25,AD25,AT25,BJ25)</f>
        <v>0</v>
      </c>
      <c r="BO25" s="55">
        <f t="shared" si="13"/>
        <v>2</v>
      </c>
      <c r="BP25" s="207">
        <f t="shared" si="13"/>
        <v>0</v>
      </c>
      <c r="BQ25" s="208">
        <f t="shared" si="13"/>
        <v>2</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c r="AI26" s="163"/>
      <c r="AJ26" s="164"/>
      <c r="AK26" s="165"/>
      <c r="AL26" s="166"/>
      <c r="AM26" s="164"/>
      <c r="AN26" s="164"/>
      <c r="AO26" s="167"/>
      <c r="AP26" s="166"/>
      <c r="AQ26" s="164"/>
      <c r="AR26" s="164"/>
      <c r="AS26" s="163"/>
      <c r="AT26" s="43">
        <f t="shared" si="11"/>
      </c>
      <c r="AU26" s="44">
        <f t="shared" si="11"/>
      </c>
      <c r="AV26" s="191">
        <f t="shared" si="11"/>
      </c>
      <c r="AW26" s="192">
        <f t="shared" si="11"/>
      </c>
      <c r="AX26" s="162"/>
      <c r="AY26" s="163"/>
      <c r="AZ26" s="164"/>
      <c r="BA26" s="165"/>
      <c r="BB26" s="166"/>
      <c r="BC26" s="164"/>
      <c r="BD26" s="164"/>
      <c r="BE26" s="167"/>
      <c r="BF26" s="166"/>
      <c r="BG26" s="164"/>
      <c r="BH26" s="164"/>
      <c r="BI26" s="163"/>
      <c r="BJ26" s="43">
        <f t="shared" si="12"/>
      </c>
      <c r="BK26" s="44">
        <f t="shared" si="12"/>
      </c>
      <c r="BL26" s="191">
        <f t="shared" si="12"/>
      </c>
      <c r="BM26" s="192">
        <f t="shared" si="12"/>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c r="AI27" s="163"/>
      <c r="AJ27" s="164"/>
      <c r="AK27" s="165"/>
      <c r="AL27" s="166"/>
      <c r="AM27" s="164"/>
      <c r="AN27" s="164"/>
      <c r="AO27" s="167"/>
      <c r="AP27" s="166"/>
      <c r="AQ27" s="164"/>
      <c r="AR27" s="164"/>
      <c r="AS27" s="163"/>
      <c r="AT27" s="43">
        <f t="shared" si="11"/>
      </c>
      <c r="AU27" s="44">
        <f t="shared" si="11"/>
      </c>
      <c r="AV27" s="191">
        <f t="shared" si="11"/>
      </c>
      <c r="AW27" s="192">
        <f t="shared" si="11"/>
      </c>
      <c r="AX27" s="162"/>
      <c r="AY27" s="163"/>
      <c r="AZ27" s="164"/>
      <c r="BA27" s="165"/>
      <c r="BB27" s="166"/>
      <c r="BC27" s="164"/>
      <c r="BD27" s="164"/>
      <c r="BE27" s="167"/>
      <c r="BF27" s="166"/>
      <c r="BG27" s="164"/>
      <c r="BH27" s="164"/>
      <c r="BI27" s="163"/>
      <c r="BJ27" s="43">
        <f t="shared" si="12"/>
      </c>
      <c r="BK27" s="44">
        <f t="shared" si="12"/>
      </c>
      <c r="BL27" s="191">
        <f t="shared" si="12"/>
      </c>
      <c r="BM27" s="192">
        <f t="shared" si="12"/>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c r="AI28" s="163"/>
      <c r="AJ28" s="164"/>
      <c r="AK28" s="165"/>
      <c r="AL28" s="166"/>
      <c r="AM28" s="164"/>
      <c r="AN28" s="164"/>
      <c r="AO28" s="167"/>
      <c r="AP28" s="166"/>
      <c r="AQ28" s="164"/>
      <c r="AR28" s="164"/>
      <c r="AS28" s="163"/>
      <c r="AT28" s="43">
        <f t="shared" si="11"/>
      </c>
      <c r="AU28" s="44">
        <f t="shared" si="11"/>
      </c>
      <c r="AV28" s="191">
        <f t="shared" si="11"/>
      </c>
      <c r="AW28" s="192">
        <f t="shared" si="11"/>
      </c>
      <c r="AX28" s="162"/>
      <c r="AY28" s="163"/>
      <c r="AZ28" s="164"/>
      <c r="BA28" s="165"/>
      <c r="BB28" s="166"/>
      <c r="BC28" s="164"/>
      <c r="BD28" s="164"/>
      <c r="BE28" s="167"/>
      <c r="BF28" s="166"/>
      <c r="BG28" s="164"/>
      <c r="BH28" s="164"/>
      <c r="BI28" s="163"/>
      <c r="BJ28" s="43">
        <f t="shared" si="12"/>
      </c>
      <c r="BK28" s="44">
        <f t="shared" si="12"/>
      </c>
      <c r="BL28" s="191">
        <f t="shared" si="12"/>
      </c>
      <c r="BM28" s="192">
        <f t="shared" si="12"/>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c r="AI29" s="152"/>
      <c r="AJ29" s="153"/>
      <c r="AK29" s="138"/>
      <c r="AL29" s="154"/>
      <c r="AM29" s="153"/>
      <c r="AN29" s="153"/>
      <c r="AO29" s="155"/>
      <c r="AP29" s="154"/>
      <c r="AQ29" s="153"/>
      <c r="AR29" s="153"/>
      <c r="AS29" s="152"/>
      <c r="AT29" s="47">
        <f t="shared" si="11"/>
      </c>
      <c r="AU29" s="48" t="s">
        <v>52</v>
      </c>
      <c r="AV29" s="195">
        <f t="shared" si="11"/>
      </c>
      <c r="AW29" s="196" t="s">
        <v>52</v>
      </c>
      <c r="AX29" s="151"/>
      <c r="AY29" s="152"/>
      <c r="AZ29" s="153"/>
      <c r="BA29" s="138"/>
      <c r="BB29" s="154"/>
      <c r="BC29" s="153"/>
      <c r="BD29" s="153"/>
      <c r="BE29" s="155"/>
      <c r="BF29" s="154"/>
      <c r="BG29" s="153"/>
      <c r="BH29" s="153"/>
      <c r="BI29" s="152"/>
      <c r="BJ29" s="43">
        <f t="shared" si="12"/>
      </c>
      <c r="BK29" s="48" t="s">
        <v>52</v>
      </c>
      <c r="BL29" s="195">
        <f t="shared" si="12"/>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 t="shared" si="10"/>
        <v>0</v>
      </c>
      <c r="AG30" s="196">
        <f>IF(COUNT(U30,Y30,AC30),SUM(U30,Y30,AC30),"")</f>
        <v>0</v>
      </c>
      <c r="AH30" s="151"/>
      <c r="AI30" s="152"/>
      <c r="AJ30" s="153"/>
      <c r="AK30" s="138"/>
      <c r="AL30" s="154"/>
      <c r="AM30" s="153"/>
      <c r="AN30" s="153"/>
      <c r="AO30" s="155"/>
      <c r="AP30" s="154"/>
      <c r="AQ30" s="153"/>
      <c r="AR30" s="153"/>
      <c r="AS30" s="152"/>
      <c r="AT30" s="47">
        <f t="shared" si="11"/>
      </c>
      <c r="AU30" s="48">
        <f>IF(COUNT(AI30,AM30,AQ30),SUM(AI30,AM30,AQ30),"")</f>
      </c>
      <c r="AV30" s="195">
        <f t="shared" si="11"/>
      </c>
      <c r="AW30" s="196">
        <f>IF(COUNT(AK30,AO30,AS30),SUM(AK30,AO30,AS30),"")</f>
      </c>
      <c r="AX30" s="151"/>
      <c r="AY30" s="152"/>
      <c r="AZ30" s="153"/>
      <c r="BA30" s="138"/>
      <c r="BB30" s="154"/>
      <c r="BC30" s="153"/>
      <c r="BD30" s="153"/>
      <c r="BE30" s="155"/>
      <c r="BF30" s="154"/>
      <c r="BG30" s="153"/>
      <c r="BH30" s="153"/>
      <c r="BI30" s="152"/>
      <c r="BJ30" s="43">
        <f t="shared" si="12"/>
      </c>
      <c r="BK30" s="48">
        <f>IF(COUNT(AY30,BC30,BG30),SUM(AY30,BC30,BG30),"")</f>
      </c>
      <c r="BL30" s="195">
        <f t="shared" si="12"/>
      </c>
      <c r="BM30" s="196">
        <f>IF(COUNT(BA30,BE30,BI30),SUM(BA30,BE30,BI30),"")</f>
      </c>
      <c r="BN30" s="61">
        <f t="shared" si="13"/>
        <v>0</v>
      </c>
      <c r="BO30" s="62">
        <f>SUM(O30,AE30,AU30,BK30)</f>
        <v>0</v>
      </c>
      <c r="BP30" s="213">
        <f t="shared" si="13"/>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 t="shared" si="10"/>
        <v>0</v>
      </c>
      <c r="AG31" s="196">
        <f>IF(COUNT(U31,Y31,AC31),SUM(U31,Y31,AC31),"")</f>
        <v>0</v>
      </c>
      <c r="AH31" s="151"/>
      <c r="AI31" s="152"/>
      <c r="AJ31" s="153"/>
      <c r="AK31" s="138"/>
      <c r="AL31" s="154"/>
      <c r="AM31" s="153"/>
      <c r="AN31" s="153"/>
      <c r="AO31" s="155"/>
      <c r="AP31" s="154"/>
      <c r="AQ31" s="153"/>
      <c r="AR31" s="153"/>
      <c r="AS31" s="152"/>
      <c r="AT31" s="47">
        <f t="shared" si="11"/>
      </c>
      <c r="AU31" s="48">
        <f>IF(COUNT(AI31,AM31,AQ31),SUM(AI31,AM31,AQ31),"")</f>
      </c>
      <c r="AV31" s="195">
        <f t="shared" si="11"/>
      </c>
      <c r="AW31" s="196">
        <f>IF(COUNT(AK31,AO31,AS31),SUM(AK31,AO31,AS31),"")</f>
      </c>
      <c r="AX31" s="151"/>
      <c r="AY31" s="152"/>
      <c r="AZ31" s="153"/>
      <c r="BA31" s="138"/>
      <c r="BB31" s="154"/>
      <c r="BC31" s="153"/>
      <c r="BD31" s="153"/>
      <c r="BE31" s="155"/>
      <c r="BF31" s="154"/>
      <c r="BG31" s="153"/>
      <c r="BH31" s="153"/>
      <c r="BI31" s="152"/>
      <c r="BJ31" s="43">
        <f t="shared" si="12"/>
      </c>
      <c r="BK31" s="48">
        <f>IF(COUNT(AY31,BC31,BG31),SUM(AY31,BC31,BG31),"")</f>
      </c>
      <c r="BL31" s="195">
        <f t="shared" si="12"/>
      </c>
      <c r="BM31" s="196">
        <f>IF(COUNT(BA31,BE31,BI31),SUM(BA31,BE31,BI31),"")</f>
      </c>
      <c r="BN31" s="61">
        <f t="shared" si="13"/>
        <v>0</v>
      </c>
      <c r="BO31" s="62">
        <f>SUM(O31,AE31,AU31,BK31)</f>
        <v>0</v>
      </c>
      <c r="BP31" s="213">
        <f t="shared" si="13"/>
        <v>0</v>
      </c>
      <c r="BQ31" s="214">
        <f>SUM(Q31,AG31,AW31,BM31)</f>
        <v>0</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c r="AI32" s="152"/>
      <c r="AJ32" s="153"/>
      <c r="AK32" s="138"/>
      <c r="AL32" s="154"/>
      <c r="AM32" s="153"/>
      <c r="AN32" s="153"/>
      <c r="AO32" s="155"/>
      <c r="AP32" s="154"/>
      <c r="AQ32" s="153"/>
      <c r="AR32" s="153"/>
      <c r="AS32" s="152"/>
      <c r="AT32" s="47">
        <f t="shared" si="11"/>
      </c>
      <c r="AU32" s="48">
        <f>IF(COUNT(AI32,AM32,AQ32),SUM(AI32,AM32,AQ32),"")</f>
      </c>
      <c r="AV32" s="195">
        <f t="shared" si="11"/>
      </c>
      <c r="AW32" s="196">
        <f>IF(COUNT(AK32,AO32,AS32),SUM(AK32,AO32,AS32),"")</f>
      </c>
      <c r="AX32" s="151"/>
      <c r="AY32" s="152"/>
      <c r="AZ32" s="153"/>
      <c r="BA32" s="138"/>
      <c r="BB32" s="154"/>
      <c r="BC32" s="153"/>
      <c r="BD32" s="153"/>
      <c r="BE32" s="155"/>
      <c r="BF32" s="154"/>
      <c r="BG32" s="153"/>
      <c r="BH32" s="153"/>
      <c r="BI32" s="152"/>
      <c r="BJ32" s="43">
        <f t="shared" si="12"/>
      </c>
      <c r="BK32" s="48">
        <f>IF(COUNT(AY32,BC32,BG32),SUM(AY32,BC32,BG32),"")</f>
      </c>
      <c r="BL32" s="195">
        <f t="shared" si="12"/>
      </c>
      <c r="BM32" s="196">
        <f>IF(COUNT(BA32,BE32,BI32),SUM(BA32,BE32,BI32),"")</f>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c r="AI33" s="152"/>
      <c r="AJ33" s="153"/>
      <c r="AK33" s="138"/>
      <c r="AL33" s="154"/>
      <c r="AM33" s="153"/>
      <c r="AN33" s="153"/>
      <c r="AO33" s="155"/>
      <c r="AP33" s="154"/>
      <c r="AQ33" s="153"/>
      <c r="AR33" s="153"/>
      <c r="AS33" s="152"/>
      <c r="AT33" s="47">
        <f t="shared" si="11"/>
      </c>
      <c r="AU33" s="48" t="s">
        <v>52</v>
      </c>
      <c r="AV33" s="195">
        <f t="shared" si="11"/>
      </c>
      <c r="AW33" s="196" t="s">
        <v>52</v>
      </c>
      <c r="AX33" s="151"/>
      <c r="AY33" s="152"/>
      <c r="AZ33" s="153"/>
      <c r="BA33" s="138"/>
      <c r="BB33" s="154"/>
      <c r="BC33" s="153"/>
      <c r="BD33" s="153"/>
      <c r="BE33" s="155"/>
      <c r="BF33" s="154"/>
      <c r="BG33" s="153"/>
      <c r="BH33" s="153"/>
      <c r="BI33" s="152"/>
      <c r="BJ33" s="43">
        <f t="shared" si="12"/>
      </c>
      <c r="BK33" s="48" t="s">
        <v>52</v>
      </c>
      <c r="BL33" s="195">
        <f t="shared" si="12"/>
      </c>
      <c r="BM33" s="196" t="s">
        <v>52</v>
      </c>
      <c r="BN33" s="61">
        <f t="shared" si="13"/>
        <v>0</v>
      </c>
      <c r="BO33" s="62" t="s">
        <v>52</v>
      </c>
      <c r="BP33" s="213">
        <f t="shared" si="13"/>
        <v>0</v>
      </c>
      <c r="BQ33" s="214" t="s">
        <v>52</v>
      </c>
      <c r="BS33" s="6"/>
    </row>
    <row r="34" spans="1:69" ht="16.5" customHeight="1" thickBot="1">
      <c r="A34" s="27" t="s">
        <v>5</v>
      </c>
      <c r="B34" s="151">
        <v>0</v>
      </c>
      <c r="C34" s="152">
        <v>2</v>
      </c>
      <c r="D34" s="153">
        <v>0</v>
      </c>
      <c r="E34" s="138">
        <v>2</v>
      </c>
      <c r="F34" s="154">
        <v>0</v>
      </c>
      <c r="G34" s="153">
        <v>0</v>
      </c>
      <c r="H34" s="153">
        <v>0</v>
      </c>
      <c r="I34" s="155">
        <v>0</v>
      </c>
      <c r="J34" s="154">
        <v>0</v>
      </c>
      <c r="K34" s="153">
        <v>0</v>
      </c>
      <c r="L34" s="153">
        <v>0</v>
      </c>
      <c r="M34" s="152">
        <v>0</v>
      </c>
      <c r="N34" s="43">
        <f t="shared" si="8"/>
        <v>0</v>
      </c>
      <c r="O34" s="44">
        <f>IF(COUNT(C34,G34,K34),SUM(C34,G34,K34),"")</f>
        <v>2</v>
      </c>
      <c r="P34" s="191">
        <f t="shared" si="9"/>
        <v>0</v>
      </c>
      <c r="Q34" s="192">
        <f>IF(COUNT(E34,I34,M34),SUM(E34,I34,M34),"")</f>
        <v>2</v>
      </c>
      <c r="R34" s="151">
        <v>0</v>
      </c>
      <c r="S34" s="152">
        <v>2</v>
      </c>
      <c r="T34" s="153">
        <v>0</v>
      </c>
      <c r="U34" s="138">
        <v>2</v>
      </c>
      <c r="V34" s="154">
        <v>0</v>
      </c>
      <c r="W34" s="153">
        <v>0</v>
      </c>
      <c r="X34" s="153">
        <v>0</v>
      </c>
      <c r="Y34" s="155">
        <v>0</v>
      </c>
      <c r="Z34" s="154">
        <v>0</v>
      </c>
      <c r="AA34" s="153">
        <v>0</v>
      </c>
      <c r="AB34" s="153">
        <v>0</v>
      </c>
      <c r="AC34" s="152">
        <v>0</v>
      </c>
      <c r="AD34" s="47">
        <f t="shared" si="10"/>
        <v>0</v>
      </c>
      <c r="AE34" s="48">
        <f>IF(COUNT(S34,W34,AA34),SUM(S34,W34,AA34),"")</f>
        <v>2</v>
      </c>
      <c r="AF34" s="195">
        <f t="shared" si="10"/>
        <v>0</v>
      </c>
      <c r="AG34" s="196">
        <f>IF(COUNT(U34,Y34,AC34),SUM(U34,Y34,AC34),"")</f>
        <v>2</v>
      </c>
      <c r="AH34" s="151"/>
      <c r="AI34" s="152"/>
      <c r="AJ34" s="153"/>
      <c r="AK34" s="138"/>
      <c r="AL34" s="154"/>
      <c r="AM34" s="153"/>
      <c r="AN34" s="153"/>
      <c r="AO34" s="155"/>
      <c r="AP34" s="154"/>
      <c r="AQ34" s="153"/>
      <c r="AR34" s="153"/>
      <c r="AS34" s="152"/>
      <c r="AT34" s="47">
        <f t="shared" si="11"/>
      </c>
      <c r="AU34" s="48">
        <f>IF(COUNT(AI34,AM34,AQ34),SUM(AI34,AM34,AQ34),"")</f>
      </c>
      <c r="AV34" s="195">
        <f t="shared" si="11"/>
      </c>
      <c r="AW34" s="196">
        <f>IF(COUNT(AK34,AO34,AS34),SUM(AK34,AO34,AS34),"")</f>
      </c>
      <c r="AX34" s="151"/>
      <c r="AY34" s="152"/>
      <c r="AZ34" s="153"/>
      <c r="BA34" s="138"/>
      <c r="BB34" s="154"/>
      <c r="BC34" s="153"/>
      <c r="BD34" s="153"/>
      <c r="BE34" s="155"/>
      <c r="BF34" s="154"/>
      <c r="BG34" s="153"/>
      <c r="BH34" s="153"/>
      <c r="BI34" s="152"/>
      <c r="BJ34" s="43">
        <f t="shared" si="12"/>
      </c>
      <c r="BK34" s="48">
        <f>IF(COUNT(AY34,BC34,BG34),SUM(AY34,BC34,BG34),"")</f>
      </c>
      <c r="BL34" s="195">
        <f t="shared" si="12"/>
      </c>
      <c r="BM34" s="196">
        <f>IF(COUNT(BA34,BE34,BI34),SUM(BA34,BE34,BI34),"")</f>
      </c>
      <c r="BN34" s="61">
        <f t="shared" si="13"/>
        <v>0</v>
      </c>
      <c r="BO34" s="62">
        <f>SUM(O34,AE34,AU34,BK34)</f>
        <v>4</v>
      </c>
      <c r="BP34" s="213">
        <f t="shared" si="13"/>
        <v>0</v>
      </c>
      <c r="BQ34" s="214">
        <f>SUM(Q34,AG34,AW34,BM34)</f>
        <v>4</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1</v>
      </c>
      <c r="H36" s="147">
        <v>0</v>
      </c>
      <c r="I36" s="150">
        <v>1</v>
      </c>
      <c r="J36" s="149">
        <v>0</v>
      </c>
      <c r="K36" s="147">
        <v>0</v>
      </c>
      <c r="L36" s="147">
        <v>0</v>
      </c>
      <c r="M36" s="146">
        <v>0</v>
      </c>
      <c r="N36" s="41">
        <f aca="true" t="shared" si="14" ref="N36:Q43">IF(COUNT(B36,F36,J36),SUM(B36,F36,J36),"")</f>
        <v>0</v>
      </c>
      <c r="O36" s="42">
        <f t="shared" si="14"/>
        <v>1</v>
      </c>
      <c r="P36" s="189">
        <f t="shared" si="14"/>
        <v>0</v>
      </c>
      <c r="Q36" s="190">
        <f t="shared" si="14"/>
        <v>1</v>
      </c>
      <c r="R36" s="145">
        <v>0</v>
      </c>
      <c r="S36" s="146">
        <v>2</v>
      </c>
      <c r="T36" s="147">
        <v>0</v>
      </c>
      <c r="U36" s="148">
        <v>2</v>
      </c>
      <c r="V36" s="149">
        <v>0</v>
      </c>
      <c r="W36" s="147">
        <v>1</v>
      </c>
      <c r="X36" s="147">
        <v>0</v>
      </c>
      <c r="Y36" s="150">
        <v>1</v>
      </c>
      <c r="Z36" s="149">
        <v>0</v>
      </c>
      <c r="AA36" s="147">
        <v>0</v>
      </c>
      <c r="AB36" s="147">
        <v>0</v>
      </c>
      <c r="AC36" s="146">
        <v>0</v>
      </c>
      <c r="AD36" s="41">
        <f aca="true" t="shared" si="15" ref="AD36:AG43">IF(COUNT(R36,V36,Z36),SUM(R36,V36,Z36),"")</f>
        <v>0</v>
      </c>
      <c r="AE36" s="42">
        <f t="shared" si="15"/>
        <v>3</v>
      </c>
      <c r="AF36" s="189">
        <f t="shared" si="15"/>
        <v>0</v>
      </c>
      <c r="AG36" s="190">
        <f t="shared" si="15"/>
        <v>3</v>
      </c>
      <c r="AH36" s="145"/>
      <c r="AI36" s="146"/>
      <c r="AJ36" s="147"/>
      <c r="AK36" s="148"/>
      <c r="AL36" s="149"/>
      <c r="AM36" s="147"/>
      <c r="AN36" s="147"/>
      <c r="AO36" s="150"/>
      <c r="AP36" s="149"/>
      <c r="AQ36" s="147"/>
      <c r="AR36" s="147"/>
      <c r="AS36" s="146"/>
      <c r="AT36" s="41">
        <f aca="true" t="shared" si="16" ref="AT36:AW43">IF(COUNT(AH36,AL36,AP36),SUM(AH36,AL36,AP36),"")</f>
      </c>
      <c r="AU36" s="42">
        <f t="shared" si="16"/>
      </c>
      <c r="AV36" s="189">
        <f t="shared" si="16"/>
      </c>
      <c r="AW36" s="190">
        <f t="shared" si="16"/>
      </c>
      <c r="AX36" s="145"/>
      <c r="AY36" s="146"/>
      <c r="AZ36" s="147"/>
      <c r="BA36" s="148"/>
      <c r="BB36" s="149"/>
      <c r="BC36" s="147"/>
      <c r="BD36" s="147"/>
      <c r="BE36" s="150"/>
      <c r="BF36" s="149"/>
      <c r="BG36" s="147"/>
      <c r="BH36" s="147"/>
      <c r="BI36" s="146"/>
      <c r="BJ36" s="41">
        <f aca="true" t="shared" si="17" ref="BJ36:BM43">IF(COUNT(AX36,BB36,BF36),SUM(AX36,BB36,BF36),"")</f>
      </c>
      <c r="BK36" s="42">
        <f t="shared" si="17"/>
      </c>
      <c r="BL36" s="189">
        <f t="shared" si="17"/>
      </c>
      <c r="BM36" s="190">
        <f t="shared" si="17"/>
      </c>
      <c r="BN36" s="54">
        <f aca="true" t="shared" si="18" ref="BN36:BQ43">SUM(N36,AD36,AT36,BJ36)</f>
        <v>0</v>
      </c>
      <c r="BO36" s="55">
        <f t="shared" si="18"/>
        <v>4</v>
      </c>
      <c r="BP36" s="207">
        <f t="shared" si="18"/>
        <v>0</v>
      </c>
      <c r="BQ36" s="208">
        <f t="shared" si="18"/>
        <v>4</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4"/>
        <v>0</v>
      </c>
      <c r="O37" s="48">
        <f t="shared" si="14"/>
        <v>0</v>
      </c>
      <c r="P37" s="195">
        <f t="shared" si="14"/>
        <v>0</v>
      </c>
      <c r="Q37" s="196">
        <f t="shared" si="14"/>
        <v>0</v>
      </c>
      <c r="R37" s="151">
        <v>0</v>
      </c>
      <c r="S37" s="152">
        <v>0</v>
      </c>
      <c r="T37" s="153">
        <v>0</v>
      </c>
      <c r="U37" s="138">
        <v>0</v>
      </c>
      <c r="V37" s="154">
        <v>0</v>
      </c>
      <c r="W37" s="153">
        <v>0</v>
      </c>
      <c r="X37" s="153">
        <v>0</v>
      </c>
      <c r="Y37" s="155">
        <v>0</v>
      </c>
      <c r="Z37" s="154">
        <v>0</v>
      </c>
      <c r="AA37" s="153">
        <v>0</v>
      </c>
      <c r="AB37" s="153">
        <v>0</v>
      </c>
      <c r="AC37" s="152">
        <v>0</v>
      </c>
      <c r="AD37" s="47">
        <f t="shared" si="15"/>
        <v>0</v>
      </c>
      <c r="AE37" s="48">
        <f t="shared" si="15"/>
        <v>0</v>
      </c>
      <c r="AF37" s="195">
        <f t="shared" si="15"/>
        <v>0</v>
      </c>
      <c r="AG37" s="196">
        <f t="shared" si="15"/>
        <v>0</v>
      </c>
      <c r="AH37" s="151"/>
      <c r="AI37" s="152"/>
      <c r="AJ37" s="153"/>
      <c r="AK37" s="138"/>
      <c r="AL37" s="154"/>
      <c r="AM37" s="153"/>
      <c r="AN37" s="153"/>
      <c r="AO37" s="155"/>
      <c r="AP37" s="154"/>
      <c r="AQ37" s="153"/>
      <c r="AR37" s="153"/>
      <c r="AS37" s="152"/>
      <c r="AT37" s="47">
        <f t="shared" si="16"/>
      </c>
      <c r="AU37" s="48">
        <f t="shared" si="16"/>
      </c>
      <c r="AV37" s="195">
        <f t="shared" si="16"/>
      </c>
      <c r="AW37" s="196">
        <f t="shared" si="16"/>
      </c>
      <c r="AX37" s="151"/>
      <c r="AY37" s="152"/>
      <c r="AZ37" s="153"/>
      <c r="BA37" s="138"/>
      <c r="BB37" s="154"/>
      <c r="BC37" s="153"/>
      <c r="BD37" s="153"/>
      <c r="BE37" s="155"/>
      <c r="BF37" s="154"/>
      <c r="BG37" s="153"/>
      <c r="BH37" s="153"/>
      <c r="BI37" s="152"/>
      <c r="BJ37" s="47">
        <f t="shared" si="17"/>
      </c>
      <c r="BK37" s="48">
        <f t="shared" si="17"/>
      </c>
      <c r="BL37" s="195">
        <f t="shared" si="17"/>
      </c>
      <c r="BM37" s="196">
        <f t="shared" si="17"/>
      </c>
      <c r="BN37" s="61">
        <f t="shared" si="18"/>
        <v>0</v>
      </c>
      <c r="BO37" s="62">
        <f t="shared" si="18"/>
        <v>0</v>
      </c>
      <c r="BP37" s="213">
        <f t="shared" si="18"/>
        <v>0</v>
      </c>
      <c r="BQ37" s="214">
        <f t="shared" si="18"/>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c r="AI38" s="152"/>
      <c r="AJ38" s="153"/>
      <c r="AK38" s="138"/>
      <c r="AL38" s="154"/>
      <c r="AM38" s="153"/>
      <c r="AN38" s="153"/>
      <c r="AO38" s="155"/>
      <c r="AP38" s="154"/>
      <c r="AQ38" s="153"/>
      <c r="AR38" s="153"/>
      <c r="AS38" s="152"/>
      <c r="AT38" s="47">
        <f t="shared" si="16"/>
      </c>
      <c r="AU38" s="48">
        <f t="shared" si="16"/>
      </c>
      <c r="AV38" s="195">
        <f t="shared" si="16"/>
      </c>
      <c r="AW38" s="196">
        <f t="shared" si="16"/>
      </c>
      <c r="AX38" s="151"/>
      <c r="AY38" s="152"/>
      <c r="AZ38" s="153"/>
      <c r="BA38" s="138"/>
      <c r="BB38" s="154"/>
      <c r="BC38" s="153"/>
      <c r="BD38" s="153"/>
      <c r="BE38" s="155"/>
      <c r="BF38" s="154"/>
      <c r="BG38" s="153"/>
      <c r="BH38" s="153"/>
      <c r="BI38" s="152"/>
      <c r="BJ38" s="47">
        <f t="shared" si="17"/>
      </c>
      <c r="BK38" s="48">
        <f t="shared" si="17"/>
      </c>
      <c r="BL38" s="195">
        <f t="shared" si="17"/>
      </c>
      <c r="BM38" s="196">
        <f t="shared" si="17"/>
      </c>
      <c r="BN38" s="61">
        <f t="shared" si="18"/>
        <v>0</v>
      </c>
      <c r="BO38" s="62">
        <f t="shared" si="18"/>
        <v>0</v>
      </c>
      <c r="BP38" s="213">
        <f t="shared" si="18"/>
        <v>0</v>
      </c>
      <c r="BQ38" s="214">
        <f t="shared" si="18"/>
        <v>0</v>
      </c>
    </row>
    <row r="39" spans="1:69" ht="16.5" customHeight="1">
      <c r="A39" s="80" t="s">
        <v>7</v>
      </c>
      <c r="B39" s="151">
        <v>0</v>
      </c>
      <c r="C39" s="152">
        <v>1</v>
      </c>
      <c r="D39" s="153">
        <v>0</v>
      </c>
      <c r="E39" s="138">
        <v>1</v>
      </c>
      <c r="F39" s="154">
        <v>0</v>
      </c>
      <c r="G39" s="153">
        <v>1</v>
      </c>
      <c r="H39" s="153">
        <v>0</v>
      </c>
      <c r="I39" s="155">
        <v>1</v>
      </c>
      <c r="J39" s="154">
        <v>0</v>
      </c>
      <c r="K39" s="153">
        <v>0</v>
      </c>
      <c r="L39" s="153">
        <v>0</v>
      </c>
      <c r="M39" s="152">
        <v>0</v>
      </c>
      <c r="N39" s="47">
        <f t="shared" si="14"/>
        <v>0</v>
      </c>
      <c r="O39" s="48">
        <f t="shared" si="14"/>
        <v>2</v>
      </c>
      <c r="P39" s="195">
        <f t="shared" si="14"/>
        <v>0</v>
      </c>
      <c r="Q39" s="196">
        <f t="shared" si="14"/>
        <v>2</v>
      </c>
      <c r="R39" s="151">
        <v>0</v>
      </c>
      <c r="S39" s="152">
        <v>0</v>
      </c>
      <c r="T39" s="153">
        <v>0</v>
      </c>
      <c r="U39" s="138">
        <v>0</v>
      </c>
      <c r="V39" s="154">
        <v>0</v>
      </c>
      <c r="W39" s="153">
        <v>0</v>
      </c>
      <c r="X39" s="153">
        <v>0</v>
      </c>
      <c r="Y39" s="155">
        <v>0</v>
      </c>
      <c r="Z39" s="154">
        <v>0</v>
      </c>
      <c r="AA39" s="153">
        <v>1</v>
      </c>
      <c r="AB39" s="153">
        <v>0</v>
      </c>
      <c r="AC39" s="152">
        <v>1</v>
      </c>
      <c r="AD39" s="47">
        <f t="shared" si="15"/>
        <v>0</v>
      </c>
      <c r="AE39" s="48">
        <f t="shared" si="15"/>
        <v>1</v>
      </c>
      <c r="AF39" s="195">
        <f t="shared" si="15"/>
        <v>0</v>
      </c>
      <c r="AG39" s="196">
        <f t="shared" si="15"/>
        <v>1</v>
      </c>
      <c r="AH39" s="151"/>
      <c r="AI39" s="152"/>
      <c r="AJ39" s="153"/>
      <c r="AK39" s="138"/>
      <c r="AL39" s="154"/>
      <c r="AM39" s="153"/>
      <c r="AN39" s="153"/>
      <c r="AO39" s="155"/>
      <c r="AP39" s="154"/>
      <c r="AQ39" s="153"/>
      <c r="AR39" s="153"/>
      <c r="AS39" s="152"/>
      <c r="AT39" s="47">
        <f t="shared" si="16"/>
      </c>
      <c r="AU39" s="48">
        <f t="shared" si="16"/>
      </c>
      <c r="AV39" s="195">
        <f t="shared" si="16"/>
      </c>
      <c r="AW39" s="196">
        <f t="shared" si="16"/>
      </c>
      <c r="AX39" s="151"/>
      <c r="AY39" s="152"/>
      <c r="AZ39" s="153"/>
      <c r="BA39" s="138"/>
      <c r="BB39" s="154"/>
      <c r="BC39" s="153"/>
      <c r="BD39" s="153"/>
      <c r="BE39" s="155"/>
      <c r="BF39" s="154"/>
      <c r="BG39" s="153"/>
      <c r="BH39" s="153"/>
      <c r="BI39" s="152"/>
      <c r="BJ39" s="47">
        <f t="shared" si="17"/>
      </c>
      <c r="BK39" s="48">
        <f t="shared" si="17"/>
      </c>
      <c r="BL39" s="195">
        <f t="shared" si="17"/>
      </c>
      <c r="BM39" s="196">
        <f t="shared" si="17"/>
      </c>
      <c r="BN39" s="61">
        <f t="shared" si="18"/>
        <v>0</v>
      </c>
      <c r="BO39" s="62">
        <f t="shared" si="18"/>
        <v>3</v>
      </c>
      <c r="BP39" s="213">
        <f t="shared" si="18"/>
        <v>0</v>
      </c>
      <c r="BQ39" s="214">
        <f t="shared" si="18"/>
        <v>3</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c r="AI40" s="152"/>
      <c r="AJ40" s="153"/>
      <c r="AK40" s="138"/>
      <c r="AL40" s="154"/>
      <c r="AM40" s="153"/>
      <c r="AN40" s="153"/>
      <c r="AO40" s="155"/>
      <c r="AP40" s="154"/>
      <c r="AQ40" s="153"/>
      <c r="AR40" s="153"/>
      <c r="AS40" s="152"/>
      <c r="AT40" s="47">
        <f t="shared" si="16"/>
      </c>
      <c r="AU40" s="48">
        <f t="shared" si="16"/>
      </c>
      <c r="AV40" s="195">
        <f t="shared" si="16"/>
      </c>
      <c r="AW40" s="196">
        <f t="shared" si="16"/>
      </c>
      <c r="AX40" s="151"/>
      <c r="AY40" s="152"/>
      <c r="AZ40" s="153"/>
      <c r="BA40" s="138"/>
      <c r="BB40" s="154"/>
      <c r="BC40" s="153"/>
      <c r="BD40" s="153"/>
      <c r="BE40" s="155"/>
      <c r="BF40" s="154"/>
      <c r="BG40" s="153"/>
      <c r="BH40" s="153"/>
      <c r="BI40" s="152"/>
      <c r="BJ40" s="47">
        <f t="shared" si="17"/>
      </c>
      <c r="BK40" s="48">
        <f t="shared" si="17"/>
      </c>
      <c r="BL40" s="195">
        <f t="shared" si="17"/>
      </c>
      <c r="BM40" s="196">
        <f t="shared" si="17"/>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c r="AI41" s="152"/>
      <c r="AJ41" s="153"/>
      <c r="AK41" s="138"/>
      <c r="AL41" s="154"/>
      <c r="AM41" s="153"/>
      <c r="AN41" s="153"/>
      <c r="AO41" s="155"/>
      <c r="AP41" s="154"/>
      <c r="AQ41" s="153"/>
      <c r="AR41" s="153"/>
      <c r="AS41" s="152"/>
      <c r="AT41" s="47">
        <f t="shared" si="16"/>
      </c>
      <c r="AU41" s="48">
        <f t="shared" si="16"/>
      </c>
      <c r="AV41" s="195">
        <f t="shared" si="16"/>
      </c>
      <c r="AW41" s="196">
        <f t="shared" si="16"/>
      </c>
      <c r="AX41" s="151"/>
      <c r="AY41" s="152"/>
      <c r="AZ41" s="153"/>
      <c r="BA41" s="138"/>
      <c r="BB41" s="154"/>
      <c r="BC41" s="153"/>
      <c r="BD41" s="153"/>
      <c r="BE41" s="155"/>
      <c r="BF41" s="154"/>
      <c r="BG41" s="153"/>
      <c r="BH41" s="153"/>
      <c r="BI41" s="152"/>
      <c r="BJ41" s="47">
        <f t="shared" si="17"/>
      </c>
      <c r="BK41" s="48">
        <f t="shared" si="17"/>
      </c>
      <c r="BL41" s="195">
        <f t="shared" si="17"/>
      </c>
      <c r="BM41" s="196">
        <f t="shared" si="17"/>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c r="AI42" s="152"/>
      <c r="AJ42" s="153"/>
      <c r="AK42" s="138"/>
      <c r="AL42" s="154"/>
      <c r="AM42" s="153"/>
      <c r="AN42" s="153"/>
      <c r="AO42" s="155"/>
      <c r="AP42" s="154"/>
      <c r="AQ42" s="153"/>
      <c r="AR42" s="153"/>
      <c r="AS42" s="152"/>
      <c r="AT42" s="47">
        <f t="shared" si="16"/>
      </c>
      <c r="AU42" s="48">
        <f t="shared" si="16"/>
      </c>
      <c r="AV42" s="195">
        <f t="shared" si="16"/>
      </c>
      <c r="AW42" s="196">
        <f t="shared" si="16"/>
      </c>
      <c r="AX42" s="151"/>
      <c r="AY42" s="152"/>
      <c r="AZ42" s="153"/>
      <c r="BA42" s="138"/>
      <c r="BB42" s="154"/>
      <c r="BC42" s="153"/>
      <c r="BD42" s="153"/>
      <c r="BE42" s="155"/>
      <c r="BF42" s="154"/>
      <c r="BG42" s="153"/>
      <c r="BH42" s="153"/>
      <c r="BI42" s="152"/>
      <c r="BJ42" s="47">
        <f t="shared" si="17"/>
      </c>
      <c r="BK42" s="48">
        <f t="shared" si="17"/>
      </c>
      <c r="BL42" s="195">
        <f t="shared" si="17"/>
      </c>
      <c r="BM42" s="196">
        <f t="shared" si="17"/>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c r="AI43" s="169"/>
      <c r="AJ43" s="170"/>
      <c r="AK43" s="171"/>
      <c r="AL43" s="172"/>
      <c r="AM43" s="170"/>
      <c r="AN43" s="170"/>
      <c r="AO43" s="173"/>
      <c r="AP43" s="172"/>
      <c r="AQ43" s="170"/>
      <c r="AR43" s="170"/>
      <c r="AS43" s="169"/>
      <c r="AT43" s="45">
        <f t="shared" si="16"/>
      </c>
      <c r="AU43" s="46">
        <f t="shared" si="16"/>
      </c>
      <c r="AV43" s="193">
        <f t="shared" si="16"/>
      </c>
      <c r="AW43" s="194">
        <f t="shared" si="16"/>
      </c>
      <c r="AX43" s="168"/>
      <c r="AY43" s="169"/>
      <c r="AZ43" s="170"/>
      <c r="BA43" s="171"/>
      <c r="BB43" s="172"/>
      <c r="BC43" s="170"/>
      <c r="BD43" s="170"/>
      <c r="BE43" s="173"/>
      <c r="BF43" s="172"/>
      <c r="BG43" s="170"/>
      <c r="BH43" s="170"/>
      <c r="BI43" s="169"/>
      <c r="BJ43" s="45">
        <f t="shared" si="17"/>
      </c>
      <c r="BK43" s="46">
        <f t="shared" si="17"/>
      </c>
      <c r="BL43" s="193">
        <f t="shared" si="17"/>
      </c>
      <c r="BM43" s="194">
        <f t="shared" si="17"/>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1</v>
      </c>
      <c r="G45" s="164" t="s">
        <v>211</v>
      </c>
      <c r="H45" s="164">
        <v>1</v>
      </c>
      <c r="I45" s="167" t="s">
        <v>211</v>
      </c>
      <c r="J45" s="166">
        <v>0</v>
      </c>
      <c r="K45" s="164" t="s">
        <v>211</v>
      </c>
      <c r="L45" s="164">
        <v>0</v>
      </c>
      <c r="M45" s="163" t="s">
        <v>211</v>
      </c>
      <c r="N45" s="41">
        <f aca="true" t="shared" si="19" ref="N45:N50">IF(COUNT(B45,F45,J45),SUM(B45,F45,J45),"")</f>
        <v>1</v>
      </c>
      <c r="O45" s="42" t="s">
        <v>52</v>
      </c>
      <c r="P45" s="189">
        <f aca="true" t="shared" si="20" ref="P45:P50">IF(COUNT(D45,H45,L45),SUM(D45,H45,L45),"")</f>
        <v>1</v>
      </c>
      <c r="Q45" s="190" t="s">
        <v>52</v>
      </c>
      <c r="R45" s="162">
        <v>1</v>
      </c>
      <c r="S45" s="163" t="s">
        <v>211</v>
      </c>
      <c r="T45" s="164">
        <v>1</v>
      </c>
      <c r="U45" s="165" t="s">
        <v>211</v>
      </c>
      <c r="V45" s="166">
        <v>0</v>
      </c>
      <c r="W45" s="164" t="s">
        <v>211</v>
      </c>
      <c r="X45" s="164">
        <v>0</v>
      </c>
      <c r="Y45" s="167" t="s">
        <v>211</v>
      </c>
      <c r="Z45" s="166">
        <v>0</v>
      </c>
      <c r="AA45" s="164" t="s">
        <v>211</v>
      </c>
      <c r="AB45" s="164">
        <v>0</v>
      </c>
      <c r="AC45" s="163" t="s">
        <v>211</v>
      </c>
      <c r="AD45" s="41">
        <f aca="true" t="shared" si="21" ref="AD45:AD50">IF(COUNT(R45,V45,Z45),SUM(R45,V45,Z45),"")</f>
        <v>1</v>
      </c>
      <c r="AE45" s="42" t="s">
        <v>52</v>
      </c>
      <c r="AF45" s="189">
        <f aca="true" t="shared" si="22" ref="AF45:AF50">IF(COUNT(T45,X45,AB45),SUM(T45,X45,AB45),"")</f>
        <v>1</v>
      </c>
      <c r="AG45" s="190" t="s">
        <v>52</v>
      </c>
      <c r="AH45" s="162"/>
      <c r="AI45" s="163"/>
      <c r="AJ45" s="164"/>
      <c r="AK45" s="165"/>
      <c r="AL45" s="166"/>
      <c r="AM45" s="164"/>
      <c r="AN45" s="164"/>
      <c r="AO45" s="167"/>
      <c r="AP45" s="166"/>
      <c r="AQ45" s="164"/>
      <c r="AR45" s="164"/>
      <c r="AS45" s="163"/>
      <c r="AT45" s="41">
        <f aca="true" t="shared" si="23" ref="AT45:AT50">IF(COUNT(AH45,AL45,AP45),SUM(AH45,AL45,AP45),"")</f>
      </c>
      <c r="AU45" s="42" t="s">
        <v>52</v>
      </c>
      <c r="AV45" s="189">
        <f aca="true" t="shared" si="24" ref="AV45:AV50">IF(COUNT(AJ45,AN45,AR45),SUM(AJ45,AN45,AR45),"")</f>
      </c>
      <c r="AW45" s="190" t="s">
        <v>52</v>
      </c>
      <c r="AX45" s="162"/>
      <c r="AY45" s="163"/>
      <c r="AZ45" s="164"/>
      <c r="BA45" s="165"/>
      <c r="BB45" s="166"/>
      <c r="BC45" s="164"/>
      <c r="BD45" s="164"/>
      <c r="BE45" s="167"/>
      <c r="BF45" s="166"/>
      <c r="BG45" s="164"/>
      <c r="BH45" s="164"/>
      <c r="BI45" s="163"/>
      <c r="BJ45" s="41">
        <f aca="true" t="shared" si="25" ref="BJ45:BJ50">IF(COUNT(AX45,BB45,BF45),SUM(AX45,BB45,BF45),"")</f>
      </c>
      <c r="BK45" s="42" t="s">
        <v>52</v>
      </c>
      <c r="BL45" s="189">
        <f aca="true" t="shared" si="26" ref="BL45:BL50">IF(COUNT(AZ45,BD45,BH45),SUM(AZ45,BD45,BH45),"")</f>
      </c>
      <c r="BM45" s="190" t="s">
        <v>52</v>
      </c>
      <c r="BN45" s="56">
        <f aca="true" t="shared" si="27" ref="BN45:BN50">SUM(N45,AD45,AT45,BJ45)</f>
        <v>2</v>
      </c>
      <c r="BO45" s="57" t="s">
        <v>52</v>
      </c>
      <c r="BP45" s="209">
        <f aca="true" t="shared" si="28" ref="BP45:BP50">SUM(P45,AF45,AV45,BL45)</f>
        <v>2</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19"/>
        <v>0</v>
      </c>
      <c r="O46" s="44" t="s">
        <v>52</v>
      </c>
      <c r="P46" s="191">
        <f t="shared" si="20"/>
        <v>0</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1"/>
        <v>0</v>
      </c>
      <c r="AE46" s="44" t="s">
        <v>52</v>
      </c>
      <c r="AF46" s="191">
        <f t="shared" si="22"/>
        <v>0</v>
      </c>
      <c r="AG46" s="192" t="s">
        <v>52</v>
      </c>
      <c r="AH46" s="162"/>
      <c r="AI46" s="163"/>
      <c r="AJ46" s="164"/>
      <c r="AK46" s="165"/>
      <c r="AL46" s="166"/>
      <c r="AM46" s="164"/>
      <c r="AN46" s="164"/>
      <c r="AO46" s="167"/>
      <c r="AP46" s="166"/>
      <c r="AQ46" s="164"/>
      <c r="AR46" s="164"/>
      <c r="AS46" s="163"/>
      <c r="AT46" s="43">
        <f t="shared" si="23"/>
      </c>
      <c r="AU46" s="44" t="s">
        <v>52</v>
      </c>
      <c r="AV46" s="191">
        <f t="shared" si="24"/>
      </c>
      <c r="AW46" s="192" t="s">
        <v>52</v>
      </c>
      <c r="AX46" s="162"/>
      <c r="AY46" s="163"/>
      <c r="AZ46" s="164"/>
      <c r="BA46" s="165"/>
      <c r="BB46" s="166"/>
      <c r="BC46" s="164"/>
      <c r="BD46" s="164"/>
      <c r="BE46" s="167"/>
      <c r="BF46" s="166"/>
      <c r="BG46" s="164"/>
      <c r="BH46" s="164"/>
      <c r="BI46" s="163"/>
      <c r="BJ46" s="43">
        <f t="shared" si="25"/>
      </c>
      <c r="BK46" s="44" t="s">
        <v>52</v>
      </c>
      <c r="BL46" s="191">
        <f t="shared" si="26"/>
      </c>
      <c r="BM46" s="192" t="s">
        <v>52</v>
      </c>
      <c r="BN46" s="56">
        <f t="shared" si="27"/>
        <v>0</v>
      </c>
      <c r="BO46" s="62" t="s">
        <v>52</v>
      </c>
      <c r="BP46" s="209">
        <f t="shared" si="28"/>
        <v>0</v>
      </c>
      <c r="BQ46" s="214" t="s">
        <v>52</v>
      </c>
    </row>
    <row r="47" spans="1:69" ht="16.5" customHeight="1">
      <c r="A47" s="28" t="s">
        <v>181</v>
      </c>
      <c r="B47" s="162">
        <v>0</v>
      </c>
      <c r="C47" s="163">
        <v>1</v>
      </c>
      <c r="D47" s="164">
        <v>0</v>
      </c>
      <c r="E47" s="165">
        <v>1</v>
      </c>
      <c r="F47" s="166">
        <v>0</v>
      </c>
      <c r="G47" s="164">
        <v>2</v>
      </c>
      <c r="H47" s="164">
        <v>0</v>
      </c>
      <c r="I47" s="167">
        <v>2</v>
      </c>
      <c r="J47" s="166">
        <v>0</v>
      </c>
      <c r="K47" s="164">
        <v>1</v>
      </c>
      <c r="L47" s="164">
        <v>0</v>
      </c>
      <c r="M47" s="163">
        <v>1</v>
      </c>
      <c r="N47" s="43">
        <f t="shared" si="19"/>
        <v>0</v>
      </c>
      <c r="O47" s="44">
        <f>IF(COUNT(C47,G47,K47),SUM(C47,G47,K47),"")</f>
        <v>4</v>
      </c>
      <c r="P47" s="191">
        <f t="shared" si="20"/>
        <v>0</v>
      </c>
      <c r="Q47" s="192">
        <f>IF(COUNT(E47,I47,M47),SUM(E47,I47,M47),"")</f>
        <v>4</v>
      </c>
      <c r="R47" s="162">
        <v>1</v>
      </c>
      <c r="S47" s="163">
        <v>0</v>
      </c>
      <c r="T47" s="164">
        <v>1</v>
      </c>
      <c r="U47" s="165">
        <v>0</v>
      </c>
      <c r="V47" s="166">
        <v>0</v>
      </c>
      <c r="W47" s="164">
        <v>1</v>
      </c>
      <c r="X47" s="164">
        <v>0</v>
      </c>
      <c r="Y47" s="167">
        <v>1</v>
      </c>
      <c r="Z47" s="166">
        <v>0</v>
      </c>
      <c r="AA47" s="164">
        <v>0</v>
      </c>
      <c r="AB47" s="164">
        <v>0</v>
      </c>
      <c r="AC47" s="163">
        <v>0</v>
      </c>
      <c r="AD47" s="43">
        <f t="shared" si="21"/>
        <v>1</v>
      </c>
      <c r="AE47" s="44">
        <f>IF(COUNT(S47,W47,AA47),SUM(S47,W47,AA47),"")</f>
        <v>1</v>
      </c>
      <c r="AF47" s="191">
        <f t="shared" si="22"/>
        <v>1</v>
      </c>
      <c r="AG47" s="192">
        <f>IF(COUNT(U47,Y47,AC47),SUM(U47,Y47,AC47),"")</f>
        <v>1</v>
      </c>
      <c r="AH47" s="162"/>
      <c r="AI47" s="163"/>
      <c r="AJ47" s="164"/>
      <c r="AK47" s="165"/>
      <c r="AL47" s="166"/>
      <c r="AM47" s="164"/>
      <c r="AN47" s="164"/>
      <c r="AO47" s="167"/>
      <c r="AP47" s="166"/>
      <c r="AQ47" s="164"/>
      <c r="AR47" s="164"/>
      <c r="AS47" s="163"/>
      <c r="AT47" s="43">
        <f t="shared" si="23"/>
      </c>
      <c r="AU47" s="44">
        <f>IF(COUNT(AI47,AM47,AQ47),SUM(AI47,AM47,AQ47),"")</f>
      </c>
      <c r="AV47" s="191">
        <f t="shared" si="24"/>
      </c>
      <c r="AW47" s="192">
        <f>IF(COUNT(AK47,AO47,AS47),SUM(AK47,AO47,AS47),"")</f>
      </c>
      <c r="AX47" s="162"/>
      <c r="AY47" s="163"/>
      <c r="AZ47" s="164"/>
      <c r="BA47" s="165"/>
      <c r="BB47" s="166"/>
      <c r="BC47" s="164"/>
      <c r="BD47" s="164"/>
      <c r="BE47" s="167"/>
      <c r="BF47" s="166"/>
      <c r="BG47" s="164"/>
      <c r="BH47" s="164"/>
      <c r="BI47" s="163"/>
      <c r="BJ47" s="43">
        <f t="shared" si="25"/>
      </c>
      <c r="BK47" s="44">
        <f>IF(COUNT(AY47,BC47,BG47),SUM(AY47,BC47,BG47),"")</f>
      </c>
      <c r="BL47" s="191">
        <f t="shared" si="26"/>
      </c>
      <c r="BM47" s="192">
        <f>IF(COUNT(BA47,BE47,BI47),SUM(BA47,BE47,BI47),"")</f>
      </c>
      <c r="BN47" s="56">
        <f t="shared" si="27"/>
        <v>1</v>
      </c>
      <c r="BO47" s="57">
        <f>SUM(O47,AE47,AU47,BK47)</f>
        <v>5</v>
      </c>
      <c r="BP47" s="209">
        <f t="shared" si="28"/>
        <v>1</v>
      </c>
      <c r="BQ47" s="210">
        <f>SUM(Q47,AG47,AW47,BM47)</f>
        <v>5</v>
      </c>
    </row>
    <row r="48" spans="1:69" ht="16.5" customHeight="1">
      <c r="A48" s="26" t="s">
        <v>61</v>
      </c>
      <c r="B48" s="162">
        <v>0</v>
      </c>
      <c r="C48" s="163">
        <v>0</v>
      </c>
      <c r="D48" s="164">
        <v>0</v>
      </c>
      <c r="E48" s="165">
        <v>0</v>
      </c>
      <c r="F48" s="166">
        <v>1</v>
      </c>
      <c r="G48" s="164">
        <v>0</v>
      </c>
      <c r="H48" s="164">
        <v>1</v>
      </c>
      <c r="I48" s="167">
        <v>0</v>
      </c>
      <c r="J48" s="166">
        <v>0</v>
      </c>
      <c r="K48" s="164">
        <v>0</v>
      </c>
      <c r="L48" s="164">
        <v>0</v>
      </c>
      <c r="M48" s="163">
        <v>0</v>
      </c>
      <c r="N48" s="43">
        <f t="shared" si="19"/>
        <v>1</v>
      </c>
      <c r="O48" s="44">
        <f>IF(COUNT(C48,G48,K48),SUM(C48,G48,K48),"")</f>
        <v>0</v>
      </c>
      <c r="P48" s="191">
        <f t="shared" si="20"/>
        <v>1</v>
      </c>
      <c r="Q48" s="192">
        <f>IF(COUNT(E48,I48,M48),SUM(E48,I48,M48),"")</f>
        <v>0</v>
      </c>
      <c r="R48" s="162">
        <v>0</v>
      </c>
      <c r="S48" s="163">
        <v>0</v>
      </c>
      <c r="T48" s="164">
        <v>0</v>
      </c>
      <c r="U48" s="165">
        <v>0</v>
      </c>
      <c r="V48" s="166">
        <v>0</v>
      </c>
      <c r="W48" s="164">
        <v>0</v>
      </c>
      <c r="X48" s="164">
        <v>0</v>
      </c>
      <c r="Y48" s="167">
        <v>0</v>
      </c>
      <c r="Z48" s="166">
        <v>0</v>
      </c>
      <c r="AA48" s="164">
        <v>0</v>
      </c>
      <c r="AB48" s="164">
        <v>0</v>
      </c>
      <c r="AC48" s="163">
        <v>0</v>
      </c>
      <c r="AD48" s="43">
        <f t="shared" si="21"/>
        <v>0</v>
      </c>
      <c r="AE48" s="44">
        <f>IF(COUNT(S48,W48,AA48),SUM(S48,W48,AA48),"")</f>
        <v>0</v>
      </c>
      <c r="AF48" s="191">
        <f t="shared" si="22"/>
        <v>0</v>
      </c>
      <c r="AG48" s="192">
        <f>IF(COUNT(U48,Y48,AC48),SUM(U48,Y48,AC48),"")</f>
        <v>0</v>
      </c>
      <c r="AH48" s="162"/>
      <c r="AI48" s="163"/>
      <c r="AJ48" s="164"/>
      <c r="AK48" s="165"/>
      <c r="AL48" s="166"/>
      <c r="AM48" s="164"/>
      <c r="AN48" s="164"/>
      <c r="AO48" s="167"/>
      <c r="AP48" s="166"/>
      <c r="AQ48" s="164"/>
      <c r="AR48" s="164"/>
      <c r="AS48" s="163"/>
      <c r="AT48" s="43">
        <f t="shared" si="23"/>
      </c>
      <c r="AU48" s="44">
        <f>IF(COUNT(AI48,AM48,AQ48),SUM(AI48,AM48,AQ48),"")</f>
      </c>
      <c r="AV48" s="191">
        <f t="shared" si="24"/>
      </c>
      <c r="AW48" s="192">
        <f>IF(COUNT(AK48,AO48,AS48),SUM(AK48,AO48,AS48),"")</f>
      </c>
      <c r="AX48" s="162"/>
      <c r="AY48" s="163"/>
      <c r="AZ48" s="164"/>
      <c r="BA48" s="165"/>
      <c r="BB48" s="166"/>
      <c r="BC48" s="164"/>
      <c r="BD48" s="164"/>
      <c r="BE48" s="167"/>
      <c r="BF48" s="166"/>
      <c r="BG48" s="164"/>
      <c r="BH48" s="164"/>
      <c r="BI48" s="163"/>
      <c r="BJ48" s="43">
        <f t="shared" si="25"/>
      </c>
      <c r="BK48" s="44">
        <f>IF(COUNT(AY48,BC48,BG48),SUM(AY48,BC48,BG48),"")</f>
      </c>
      <c r="BL48" s="191">
        <f t="shared" si="26"/>
      </c>
      <c r="BM48" s="192">
        <f>IF(COUNT(BA48,BE48,BI48),SUM(BA48,BE48,BI48),"")</f>
      </c>
      <c r="BN48" s="61">
        <f t="shared" si="27"/>
        <v>1</v>
      </c>
      <c r="BO48" s="62">
        <f>SUM(O48,AE48,AU48,BK48)</f>
        <v>0</v>
      </c>
      <c r="BP48" s="213">
        <f t="shared" si="28"/>
        <v>1</v>
      </c>
      <c r="BQ48" s="214">
        <f>SUM(Q48,AG48,AW48,BM48)</f>
        <v>0</v>
      </c>
    </row>
    <row r="49" spans="1:69" ht="16.5" customHeight="1">
      <c r="A49" s="26" t="s">
        <v>182</v>
      </c>
      <c r="B49" s="151">
        <v>0</v>
      </c>
      <c r="C49" s="152">
        <v>3</v>
      </c>
      <c r="D49" s="153">
        <v>0</v>
      </c>
      <c r="E49" s="138">
        <v>3</v>
      </c>
      <c r="F49" s="154">
        <v>0</v>
      </c>
      <c r="G49" s="153">
        <v>0</v>
      </c>
      <c r="H49" s="153">
        <v>0</v>
      </c>
      <c r="I49" s="155">
        <v>0</v>
      </c>
      <c r="J49" s="154">
        <v>0</v>
      </c>
      <c r="K49" s="153">
        <v>1</v>
      </c>
      <c r="L49" s="153">
        <v>0</v>
      </c>
      <c r="M49" s="152">
        <v>2</v>
      </c>
      <c r="N49" s="47">
        <f t="shared" si="19"/>
        <v>0</v>
      </c>
      <c r="O49" s="48">
        <f>IF(COUNT(C49,G49,K49),SUM(C49,G49,K49),"")</f>
        <v>4</v>
      </c>
      <c r="P49" s="195">
        <f t="shared" si="20"/>
        <v>0</v>
      </c>
      <c r="Q49" s="196">
        <f>IF(COUNT(E49,I49,M49),SUM(E49,I49,M49),"")</f>
        <v>5</v>
      </c>
      <c r="R49" s="151">
        <v>0</v>
      </c>
      <c r="S49" s="152">
        <v>3</v>
      </c>
      <c r="T49" s="153">
        <v>0</v>
      </c>
      <c r="U49" s="138">
        <v>3</v>
      </c>
      <c r="V49" s="154">
        <v>0</v>
      </c>
      <c r="W49" s="153">
        <v>0</v>
      </c>
      <c r="X49" s="153">
        <v>0</v>
      </c>
      <c r="Y49" s="155">
        <v>0</v>
      </c>
      <c r="Z49" s="154">
        <v>0</v>
      </c>
      <c r="AA49" s="153">
        <v>1</v>
      </c>
      <c r="AB49" s="153">
        <v>0</v>
      </c>
      <c r="AC49" s="152">
        <v>1</v>
      </c>
      <c r="AD49" s="47">
        <f t="shared" si="21"/>
        <v>0</v>
      </c>
      <c r="AE49" s="48">
        <f>IF(COUNT(S49,W49,AA49),SUM(S49,W49,AA49),"")</f>
        <v>4</v>
      </c>
      <c r="AF49" s="195">
        <f t="shared" si="22"/>
        <v>0</v>
      </c>
      <c r="AG49" s="196">
        <f>IF(COUNT(U49,Y49,AC49),SUM(U49,Y49,AC49),"")</f>
        <v>4</v>
      </c>
      <c r="AH49" s="151"/>
      <c r="AI49" s="152"/>
      <c r="AJ49" s="153"/>
      <c r="AK49" s="138"/>
      <c r="AL49" s="154"/>
      <c r="AM49" s="153"/>
      <c r="AN49" s="153"/>
      <c r="AO49" s="155"/>
      <c r="AP49" s="154"/>
      <c r="AQ49" s="153"/>
      <c r="AR49" s="153"/>
      <c r="AS49" s="152"/>
      <c r="AT49" s="47">
        <f t="shared" si="23"/>
      </c>
      <c r="AU49" s="48">
        <f>IF(COUNT(AI49,AM49,AQ49),SUM(AI49,AM49,AQ49),"")</f>
      </c>
      <c r="AV49" s="195">
        <f t="shared" si="24"/>
      </c>
      <c r="AW49" s="196">
        <f>IF(COUNT(AK49,AO49,AS49),SUM(AK49,AO49,AS49),"")</f>
      </c>
      <c r="AX49" s="151"/>
      <c r="AY49" s="152"/>
      <c r="AZ49" s="153"/>
      <c r="BA49" s="138"/>
      <c r="BB49" s="154"/>
      <c r="BC49" s="153"/>
      <c r="BD49" s="153"/>
      <c r="BE49" s="155"/>
      <c r="BF49" s="154"/>
      <c r="BG49" s="153"/>
      <c r="BH49" s="153"/>
      <c r="BI49" s="152"/>
      <c r="BJ49" s="47">
        <f t="shared" si="25"/>
      </c>
      <c r="BK49" s="48">
        <f>IF(COUNT(AY49,BC49,BG49),SUM(AY49,BC49,BG49),"")</f>
      </c>
      <c r="BL49" s="195">
        <f t="shared" si="26"/>
      </c>
      <c r="BM49" s="196">
        <f>IF(COUNT(BA49,BE49,BI49),SUM(BA49,BE49,BI49),"")</f>
      </c>
      <c r="BN49" s="61">
        <f t="shared" si="27"/>
        <v>0</v>
      </c>
      <c r="BO49" s="62">
        <f>SUM(O49,AE49,AU49,BK49)</f>
        <v>8</v>
      </c>
      <c r="BP49" s="213">
        <f t="shared" si="28"/>
        <v>0</v>
      </c>
      <c r="BQ49" s="214">
        <f>SUM(Q49,AG49,AW49,BM49)</f>
        <v>9</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c r="AI50" s="157"/>
      <c r="AJ50" s="158"/>
      <c r="AK50" s="159"/>
      <c r="AL50" s="160"/>
      <c r="AM50" s="158"/>
      <c r="AN50" s="158"/>
      <c r="AO50" s="161"/>
      <c r="AP50" s="160"/>
      <c r="AQ50" s="158"/>
      <c r="AR50" s="158"/>
      <c r="AS50" s="157"/>
      <c r="AT50" s="45">
        <f t="shared" si="23"/>
      </c>
      <c r="AU50" s="46">
        <f>IF(COUNT(AI50,AM50,AQ50),SUM(AI50,AM50,AQ50),"")</f>
      </c>
      <c r="AV50" s="193">
        <f t="shared" si="24"/>
      </c>
      <c r="AW50" s="194">
        <f>IF(COUNT(AK50,AO50,AS50),SUM(AK50,AO50,AS50),"")</f>
      </c>
      <c r="AX50" s="156"/>
      <c r="AY50" s="157"/>
      <c r="AZ50" s="158"/>
      <c r="BA50" s="159"/>
      <c r="BB50" s="160"/>
      <c r="BC50" s="158"/>
      <c r="BD50" s="158"/>
      <c r="BE50" s="161"/>
      <c r="BF50" s="160"/>
      <c r="BG50" s="158"/>
      <c r="BH50" s="158"/>
      <c r="BI50" s="157"/>
      <c r="BJ50" s="45">
        <f t="shared" si="25"/>
      </c>
      <c r="BK50" s="46">
        <f>IF(COUNT(AY50,BC50,BG50),SUM(AY50,BC50,BG50),"")</f>
      </c>
      <c r="BL50" s="193">
        <f t="shared" si="26"/>
      </c>
      <c r="BM50" s="194">
        <f>IF(COUNT(BA50,BE50,BI50),SUM(BA50,BE50,BI50),"")</f>
      </c>
      <c r="BN50" s="59">
        <f t="shared" si="27"/>
        <v>0</v>
      </c>
      <c r="BO50" s="60">
        <f>SUM(O50,AE50,AU50,BK50)</f>
        <v>0</v>
      </c>
      <c r="BP50" s="211">
        <f t="shared" si="28"/>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5.xml><?xml version="1.0" encoding="utf-8"?>
<worksheet xmlns="http://schemas.openxmlformats.org/spreadsheetml/2006/main" xmlns:r="http://schemas.openxmlformats.org/officeDocument/2006/relationships">
  <sheetPr codeName="Sheet15">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217</v>
      </c>
      <c r="B1" s="240"/>
      <c r="C1" s="241"/>
      <c r="D1" s="241"/>
      <c r="E1" s="241"/>
      <c r="F1" s="242"/>
      <c r="G1" s="241"/>
      <c r="H1" s="241"/>
      <c r="I1" s="241"/>
      <c r="J1" s="243"/>
      <c r="K1" s="241"/>
      <c r="L1" s="241"/>
      <c r="M1" s="241"/>
      <c r="N1" s="241" t="s">
        <v>227</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227</v>
      </c>
      <c r="BO1" s="241"/>
      <c r="BP1" s="241"/>
      <c r="BQ1" s="241"/>
    </row>
    <row r="2" spans="1:71" s="2" customFormat="1" ht="18.75" customHeight="1">
      <c r="A2" s="246" t="s">
        <v>215</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2</v>
      </c>
      <c r="D4" s="141">
        <v>1</v>
      </c>
      <c r="E4" s="142">
        <v>2</v>
      </c>
      <c r="F4" s="143">
        <v>1</v>
      </c>
      <c r="G4" s="141">
        <v>1</v>
      </c>
      <c r="H4" s="141">
        <v>1</v>
      </c>
      <c r="I4" s="144">
        <v>1</v>
      </c>
      <c r="J4" s="143">
        <v>1</v>
      </c>
      <c r="K4" s="141">
        <v>6</v>
      </c>
      <c r="L4" s="141">
        <v>1</v>
      </c>
      <c r="M4" s="140">
        <v>6</v>
      </c>
      <c r="N4" s="39">
        <f>IF(COUNT(B4,F4,J4),SUM(B4,F4,J4),"")</f>
        <v>3</v>
      </c>
      <c r="O4" s="40">
        <f>IF(COUNT(C4,G4,K4),SUM(C4,G4,K4),"")</f>
        <v>9</v>
      </c>
      <c r="P4" s="187">
        <f>IF(COUNT(D4,H4,L4),SUM(D4,H4,L4),"")</f>
        <v>3</v>
      </c>
      <c r="Q4" s="188">
        <f>IF(COUNT(E4,I4,M4),SUM(E4,I4,M4),"")</f>
        <v>9</v>
      </c>
      <c r="R4" s="139">
        <v>1</v>
      </c>
      <c r="S4" s="140">
        <v>2</v>
      </c>
      <c r="T4" s="141">
        <v>1</v>
      </c>
      <c r="U4" s="142">
        <v>2</v>
      </c>
      <c r="V4" s="143">
        <v>0</v>
      </c>
      <c r="W4" s="141">
        <v>4</v>
      </c>
      <c r="X4" s="141">
        <v>0</v>
      </c>
      <c r="Y4" s="144">
        <v>5</v>
      </c>
      <c r="Z4" s="143">
        <v>1</v>
      </c>
      <c r="AA4" s="141">
        <v>2</v>
      </c>
      <c r="AB4" s="141">
        <v>1</v>
      </c>
      <c r="AC4" s="140">
        <v>2</v>
      </c>
      <c r="AD4" s="39">
        <f>IF(COUNT(R4,V4,Z4),SUM(R4,V4,Z4),"")</f>
        <v>2</v>
      </c>
      <c r="AE4" s="40">
        <f>IF(COUNT(S4,W4,AA4),SUM(S4,W4,AA4),"")</f>
        <v>8</v>
      </c>
      <c r="AF4" s="187">
        <f>IF(COUNT(T4,X4,AB4),SUM(T4,X4,AB4),"")</f>
        <v>2</v>
      </c>
      <c r="AG4" s="188">
        <f>IF(COUNT(U4,Y4,AC4),SUM(U4,Y4,AC4),"")</f>
        <v>9</v>
      </c>
      <c r="AH4" s="139">
        <v>1</v>
      </c>
      <c r="AI4" s="140">
        <v>1</v>
      </c>
      <c r="AJ4" s="141">
        <v>1</v>
      </c>
      <c r="AK4" s="142">
        <v>1</v>
      </c>
      <c r="AL4" s="143">
        <v>2</v>
      </c>
      <c r="AM4" s="141">
        <v>10</v>
      </c>
      <c r="AN4" s="141">
        <v>2</v>
      </c>
      <c r="AO4" s="144">
        <v>11</v>
      </c>
      <c r="AP4" s="143">
        <v>0</v>
      </c>
      <c r="AQ4" s="141">
        <v>2</v>
      </c>
      <c r="AR4" s="141">
        <v>0</v>
      </c>
      <c r="AS4" s="140">
        <v>2</v>
      </c>
      <c r="AT4" s="39">
        <f>IF(COUNT(AH4,AL4,AP4),SUM(AH4,AL4,AP4),"")</f>
        <v>3</v>
      </c>
      <c r="AU4" s="40">
        <f>IF(COUNT(AI4,AM4,AQ4),SUM(AI4,AM4,AQ4),"")</f>
        <v>13</v>
      </c>
      <c r="AV4" s="187">
        <f>IF(COUNT(AJ4,AN4,AR4),SUM(AJ4,AN4,AR4),"")</f>
        <v>3</v>
      </c>
      <c r="AW4" s="188">
        <f>IF(COUNT(AK4,AO4,AS4),SUM(AK4,AO4,AS4),"")</f>
        <v>14</v>
      </c>
      <c r="AX4" s="139">
        <v>1</v>
      </c>
      <c r="AY4" s="140">
        <v>0</v>
      </c>
      <c r="AZ4" s="141">
        <v>2</v>
      </c>
      <c r="BA4" s="142">
        <v>0</v>
      </c>
      <c r="BB4" s="143">
        <v>1</v>
      </c>
      <c r="BC4" s="141">
        <v>1</v>
      </c>
      <c r="BD4" s="141">
        <v>1</v>
      </c>
      <c r="BE4" s="144">
        <v>1</v>
      </c>
      <c r="BF4" s="143">
        <v>1</v>
      </c>
      <c r="BG4" s="141">
        <v>1</v>
      </c>
      <c r="BH4" s="141">
        <v>1</v>
      </c>
      <c r="BI4" s="140">
        <v>1</v>
      </c>
      <c r="BJ4" s="39">
        <f>IF(COUNT(AX4,BB4,BF4),SUM(AX4,BB4,BF4),"")</f>
        <v>3</v>
      </c>
      <c r="BK4" s="40">
        <f>IF(COUNT(AY4,BC4,BG4),SUM(AY4,BC4,BG4),"")</f>
        <v>2</v>
      </c>
      <c r="BL4" s="187">
        <f>IF(COUNT(AZ4,BD4,BH4),SUM(AZ4,BD4,BH4),"")</f>
        <v>4</v>
      </c>
      <c r="BM4" s="188">
        <f>IF(COUNT(BA4,BE4,BI4),SUM(BA4,BE4,BI4),"")</f>
        <v>2</v>
      </c>
      <c r="BN4" s="52">
        <f>SUM(N4,AD4,AT4,BJ4)</f>
        <v>11</v>
      </c>
      <c r="BO4" s="53">
        <f>SUM(O4,AE4,AU4,BK4)</f>
        <v>32</v>
      </c>
      <c r="BP4" s="205">
        <f>SUM(P4,AF4,AV4,BL4)</f>
        <v>12</v>
      </c>
      <c r="BQ4" s="206">
        <f>SUM(Q4,AG4,AW4,BM4)</f>
        <v>34</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0</v>
      </c>
      <c r="D6" s="147">
        <v>1</v>
      </c>
      <c r="E6" s="148">
        <v>0</v>
      </c>
      <c r="F6" s="149">
        <v>0</v>
      </c>
      <c r="G6" s="147">
        <v>1</v>
      </c>
      <c r="H6" s="147">
        <v>0</v>
      </c>
      <c r="I6" s="150">
        <v>1</v>
      </c>
      <c r="J6" s="149">
        <v>0</v>
      </c>
      <c r="K6" s="147">
        <v>3</v>
      </c>
      <c r="L6" s="147">
        <v>0</v>
      </c>
      <c r="M6" s="146">
        <v>3</v>
      </c>
      <c r="N6" s="41">
        <f aca="true" t="shared" si="0" ref="N6:Q23">IF(COUNT(B6,F6,J6),SUM(B6,F6,J6),"")</f>
        <v>1</v>
      </c>
      <c r="O6" s="42">
        <f t="shared" si="0"/>
        <v>4</v>
      </c>
      <c r="P6" s="189">
        <f t="shared" si="0"/>
        <v>1</v>
      </c>
      <c r="Q6" s="190">
        <f t="shared" si="0"/>
        <v>4</v>
      </c>
      <c r="R6" s="145">
        <v>0</v>
      </c>
      <c r="S6" s="146">
        <v>0</v>
      </c>
      <c r="T6" s="147">
        <v>0</v>
      </c>
      <c r="U6" s="148">
        <v>0</v>
      </c>
      <c r="V6" s="149">
        <v>0</v>
      </c>
      <c r="W6" s="147">
        <v>1</v>
      </c>
      <c r="X6" s="147">
        <v>0</v>
      </c>
      <c r="Y6" s="150">
        <v>1</v>
      </c>
      <c r="Z6" s="149">
        <v>1</v>
      </c>
      <c r="AA6" s="147">
        <v>0</v>
      </c>
      <c r="AB6" s="147">
        <v>1</v>
      </c>
      <c r="AC6" s="146">
        <v>0</v>
      </c>
      <c r="AD6" s="41">
        <f aca="true" t="shared" si="1" ref="AD6:AG23">IF(COUNT(R6,V6,Z6),SUM(R6,V6,Z6),"")</f>
        <v>1</v>
      </c>
      <c r="AE6" s="42">
        <f t="shared" si="1"/>
        <v>1</v>
      </c>
      <c r="AF6" s="189">
        <f t="shared" si="1"/>
        <v>1</v>
      </c>
      <c r="AG6" s="190">
        <f t="shared" si="1"/>
        <v>1</v>
      </c>
      <c r="AH6" s="145">
        <v>0</v>
      </c>
      <c r="AI6" s="146">
        <v>1</v>
      </c>
      <c r="AJ6" s="147">
        <v>0</v>
      </c>
      <c r="AK6" s="148">
        <v>1</v>
      </c>
      <c r="AL6" s="149">
        <v>0</v>
      </c>
      <c r="AM6" s="147">
        <v>2</v>
      </c>
      <c r="AN6" s="147">
        <v>0</v>
      </c>
      <c r="AO6" s="150">
        <v>2</v>
      </c>
      <c r="AP6" s="149">
        <v>0</v>
      </c>
      <c r="AQ6" s="147">
        <v>0</v>
      </c>
      <c r="AR6" s="147">
        <v>0</v>
      </c>
      <c r="AS6" s="146">
        <v>0</v>
      </c>
      <c r="AT6" s="41">
        <f aca="true" t="shared" si="2" ref="AT6:AW7">IF(COUNT(AH6,AL6,AP6),SUM(AH6,AL6,AP6),"")</f>
        <v>0</v>
      </c>
      <c r="AU6" s="42">
        <f t="shared" si="2"/>
        <v>3</v>
      </c>
      <c r="AV6" s="189">
        <f t="shared" si="2"/>
        <v>0</v>
      </c>
      <c r="AW6" s="190">
        <f t="shared" si="2"/>
        <v>3</v>
      </c>
      <c r="AX6" s="145">
        <v>1</v>
      </c>
      <c r="AY6" s="146">
        <v>0</v>
      </c>
      <c r="AZ6" s="147">
        <v>2</v>
      </c>
      <c r="BA6" s="148">
        <v>0</v>
      </c>
      <c r="BB6" s="149">
        <v>1</v>
      </c>
      <c r="BC6" s="147">
        <v>1</v>
      </c>
      <c r="BD6" s="147">
        <v>1</v>
      </c>
      <c r="BE6" s="150">
        <v>1</v>
      </c>
      <c r="BF6" s="149">
        <v>0</v>
      </c>
      <c r="BG6" s="147">
        <v>0</v>
      </c>
      <c r="BH6" s="147">
        <v>0</v>
      </c>
      <c r="BI6" s="146">
        <v>0</v>
      </c>
      <c r="BJ6" s="41">
        <f aca="true" t="shared" si="3" ref="BJ6:BM7">IF(COUNT(AX6,BB6,BF6),SUM(AX6,BB6,BF6),"")</f>
        <v>2</v>
      </c>
      <c r="BK6" s="42">
        <f t="shared" si="3"/>
        <v>1</v>
      </c>
      <c r="BL6" s="189">
        <f t="shared" si="3"/>
        <v>3</v>
      </c>
      <c r="BM6" s="190">
        <f t="shared" si="3"/>
        <v>1</v>
      </c>
      <c r="BN6" s="54">
        <f aca="true" t="shared" si="4" ref="BN6:BQ7">SUM(N6,AD6,AT6,BJ6)</f>
        <v>4</v>
      </c>
      <c r="BO6" s="55">
        <f t="shared" si="4"/>
        <v>9</v>
      </c>
      <c r="BP6" s="207">
        <f t="shared" si="4"/>
        <v>5</v>
      </c>
      <c r="BQ6" s="208">
        <f t="shared" si="4"/>
        <v>9</v>
      </c>
      <c r="BS6" s="5"/>
    </row>
    <row r="7" spans="1:71" ht="16.5" customHeight="1">
      <c r="A7" s="26" t="s">
        <v>36</v>
      </c>
      <c r="B7" s="151">
        <v>1</v>
      </c>
      <c r="C7" s="152">
        <v>0</v>
      </c>
      <c r="D7" s="153">
        <v>1</v>
      </c>
      <c r="E7" s="138">
        <v>0</v>
      </c>
      <c r="F7" s="154">
        <v>0</v>
      </c>
      <c r="G7" s="153">
        <v>1</v>
      </c>
      <c r="H7" s="153">
        <v>0</v>
      </c>
      <c r="I7" s="155">
        <v>1</v>
      </c>
      <c r="J7" s="154">
        <v>0</v>
      </c>
      <c r="K7" s="153">
        <v>4</v>
      </c>
      <c r="L7" s="153">
        <v>0</v>
      </c>
      <c r="M7" s="152">
        <v>4</v>
      </c>
      <c r="N7" s="43">
        <f t="shared" si="0"/>
        <v>1</v>
      </c>
      <c r="O7" s="44">
        <f t="shared" si="0"/>
        <v>5</v>
      </c>
      <c r="P7" s="191">
        <f t="shared" si="0"/>
        <v>1</v>
      </c>
      <c r="Q7" s="192">
        <f t="shared" si="0"/>
        <v>5</v>
      </c>
      <c r="R7" s="151">
        <v>0</v>
      </c>
      <c r="S7" s="152">
        <v>0</v>
      </c>
      <c r="T7" s="153">
        <v>0</v>
      </c>
      <c r="U7" s="138">
        <v>0</v>
      </c>
      <c r="V7" s="154">
        <v>0</v>
      </c>
      <c r="W7" s="153">
        <v>1</v>
      </c>
      <c r="X7" s="153">
        <v>0</v>
      </c>
      <c r="Y7" s="155">
        <v>1</v>
      </c>
      <c r="Z7" s="154">
        <v>1</v>
      </c>
      <c r="AA7" s="153">
        <v>0</v>
      </c>
      <c r="AB7" s="153">
        <v>1</v>
      </c>
      <c r="AC7" s="152">
        <v>0</v>
      </c>
      <c r="AD7" s="47">
        <f t="shared" si="1"/>
        <v>1</v>
      </c>
      <c r="AE7" s="48">
        <f t="shared" si="1"/>
        <v>1</v>
      </c>
      <c r="AF7" s="195">
        <f t="shared" si="1"/>
        <v>1</v>
      </c>
      <c r="AG7" s="196">
        <f t="shared" si="1"/>
        <v>1</v>
      </c>
      <c r="AH7" s="151">
        <v>0</v>
      </c>
      <c r="AI7" s="152">
        <v>1</v>
      </c>
      <c r="AJ7" s="153">
        <v>0</v>
      </c>
      <c r="AK7" s="138">
        <v>1</v>
      </c>
      <c r="AL7" s="154">
        <v>0</v>
      </c>
      <c r="AM7" s="153">
        <v>4</v>
      </c>
      <c r="AN7" s="153">
        <v>0</v>
      </c>
      <c r="AO7" s="155">
        <v>4</v>
      </c>
      <c r="AP7" s="154">
        <v>0</v>
      </c>
      <c r="AQ7" s="153">
        <v>1</v>
      </c>
      <c r="AR7" s="153">
        <v>0</v>
      </c>
      <c r="AS7" s="152">
        <v>1</v>
      </c>
      <c r="AT7" s="47">
        <f t="shared" si="2"/>
        <v>0</v>
      </c>
      <c r="AU7" s="48">
        <f t="shared" si="2"/>
        <v>6</v>
      </c>
      <c r="AV7" s="195">
        <f t="shared" si="2"/>
        <v>0</v>
      </c>
      <c r="AW7" s="196">
        <f t="shared" si="2"/>
        <v>6</v>
      </c>
      <c r="AX7" s="151">
        <v>0</v>
      </c>
      <c r="AY7" s="152">
        <v>0</v>
      </c>
      <c r="AZ7" s="153">
        <v>0</v>
      </c>
      <c r="BA7" s="138">
        <v>0</v>
      </c>
      <c r="BB7" s="154">
        <v>0</v>
      </c>
      <c r="BC7" s="153">
        <v>1</v>
      </c>
      <c r="BD7" s="153">
        <v>0</v>
      </c>
      <c r="BE7" s="155">
        <v>1</v>
      </c>
      <c r="BF7" s="154">
        <v>0</v>
      </c>
      <c r="BG7" s="153">
        <v>0</v>
      </c>
      <c r="BH7" s="153">
        <v>0</v>
      </c>
      <c r="BI7" s="152">
        <v>0</v>
      </c>
      <c r="BJ7" s="43">
        <f t="shared" si="3"/>
        <v>0</v>
      </c>
      <c r="BK7" s="48">
        <f t="shared" si="3"/>
        <v>1</v>
      </c>
      <c r="BL7" s="195">
        <f t="shared" si="3"/>
        <v>0</v>
      </c>
      <c r="BM7" s="196">
        <f t="shared" si="3"/>
        <v>1</v>
      </c>
      <c r="BN7" s="56">
        <f t="shared" si="4"/>
        <v>2</v>
      </c>
      <c r="BO7" s="57">
        <f t="shared" si="4"/>
        <v>13</v>
      </c>
      <c r="BP7" s="209">
        <f t="shared" si="4"/>
        <v>2</v>
      </c>
      <c r="BQ7" s="210">
        <f t="shared" si="4"/>
        <v>13</v>
      </c>
      <c r="BS7" s="6"/>
    </row>
    <row r="8" spans="1:71" ht="16.5" customHeight="1">
      <c r="A8" s="26" t="s">
        <v>92</v>
      </c>
      <c r="B8" s="151">
        <v>1</v>
      </c>
      <c r="C8" s="152" t="s">
        <v>211</v>
      </c>
      <c r="D8" s="153">
        <v>1</v>
      </c>
      <c r="E8" s="138" t="s">
        <v>211</v>
      </c>
      <c r="F8" s="154">
        <v>0</v>
      </c>
      <c r="G8" s="153" t="s">
        <v>211</v>
      </c>
      <c r="H8" s="153">
        <v>0</v>
      </c>
      <c r="I8" s="155" t="s">
        <v>211</v>
      </c>
      <c r="J8" s="154">
        <v>0</v>
      </c>
      <c r="K8" s="153" t="s">
        <v>211</v>
      </c>
      <c r="L8" s="153">
        <v>0</v>
      </c>
      <c r="M8" s="152" t="s">
        <v>211</v>
      </c>
      <c r="N8" s="43">
        <f t="shared" si="0"/>
        <v>1</v>
      </c>
      <c r="O8" s="44" t="s">
        <v>52</v>
      </c>
      <c r="P8" s="191">
        <f>IF(COUNT(D8,H8,L8),SUM(D8,H8,L8),"")</f>
        <v>1</v>
      </c>
      <c r="Q8" s="192" t="s">
        <v>52</v>
      </c>
      <c r="R8" s="151">
        <v>0</v>
      </c>
      <c r="S8" s="152" t="s">
        <v>211</v>
      </c>
      <c r="T8" s="153">
        <v>0</v>
      </c>
      <c r="U8" s="138" t="s">
        <v>211</v>
      </c>
      <c r="V8" s="154">
        <v>0</v>
      </c>
      <c r="W8" s="153" t="s">
        <v>211</v>
      </c>
      <c r="X8" s="153">
        <v>0</v>
      </c>
      <c r="Y8" s="155" t="s">
        <v>211</v>
      </c>
      <c r="Z8" s="154">
        <v>1</v>
      </c>
      <c r="AA8" s="153" t="s">
        <v>211</v>
      </c>
      <c r="AB8" s="153">
        <v>1</v>
      </c>
      <c r="AC8" s="152" t="s">
        <v>211</v>
      </c>
      <c r="AD8" s="47">
        <f t="shared" si="1"/>
        <v>1</v>
      </c>
      <c r="AE8" s="48" t="s">
        <v>52</v>
      </c>
      <c r="AF8" s="195">
        <f>IF(COUNT(T8,X8,AB8),SUM(T8,X8,AB8),"")</f>
        <v>1</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2</v>
      </c>
      <c r="BO8" s="57" t="s">
        <v>52</v>
      </c>
      <c r="BP8" s="209">
        <f>SUM(P8,AF8,AV8,BL8)</f>
        <v>2</v>
      </c>
      <c r="BQ8" s="210" t="s">
        <v>52</v>
      </c>
      <c r="BS8" s="6"/>
    </row>
    <row r="9" spans="1:71" ht="16.5" customHeight="1">
      <c r="A9" s="26" t="s">
        <v>184</v>
      </c>
      <c r="B9" s="151">
        <v>1</v>
      </c>
      <c r="C9" s="152" t="s">
        <v>211</v>
      </c>
      <c r="D9" s="153">
        <v>1</v>
      </c>
      <c r="E9" s="138" t="s">
        <v>211</v>
      </c>
      <c r="F9" s="154">
        <v>0</v>
      </c>
      <c r="G9" s="153" t="s">
        <v>211</v>
      </c>
      <c r="H9" s="153">
        <v>0</v>
      </c>
      <c r="I9" s="155" t="s">
        <v>211</v>
      </c>
      <c r="J9" s="154">
        <v>0</v>
      </c>
      <c r="K9" s="153" t="s">
        <v>211</v>
      </c>
      <c r="L9" s="153">
        <v>0</v>
      </c>
      <c r="M9" s="152" t="s">
        <v>211</v>
      </c>
      <c r="N9" s="43">
        <f t="shared" si="0"/>
        <v>1</v>
      </c>
      <c r="O9" s="44" t="s">
        <v>52</v>
      </c>
      <c r="P9" s="191">
        <f>IF(COUNT(D9,H9,L9),SUM(D9,H9,L9),"")</f>
        <v>1</v>
      </c>
      <c r="Q9" s="192" t="s">
        <v>52</v>
      </c>
      <c r="R9" s="151">
        <v>0</v>
      </c>
      <c r="S9" s="152" t="s">
        <v>211</v>
      </c>
      <c r="T9" s="153">
        <v>0</v>
      </c>
      <c r="U9" s="138" t="s">
        <v>211</v>
      </c>
      <c r="V9" s="154">
        <v>0</v>
      </c>
      <c r="W9" s="153" t="s">
        <v>211</v>
      </c>
      <c r="X9" s="153">
        <v>0</v>
      </c>
      <c r="Y9" s="155" t="s">
        <v>211</v>
      </c>
      <c r="Z9" s="154">
        <v>1</v>
      </c>
      <c r="AA9" s="153" t="s">
        <v>211</v>
      </c>
      <c r="AB9" s="153">
        <v>1</v>
      </c>
      <c r="AC9" s="152" t="s">
        <v>211</v>
      </c>
      <c r="AD9" s="47">
        <f t="shared" si="1"/>
        <v>1</v>
      </c>
      <c r="AE9" s="48" t="s">
        <v>52</v>
      </c>
      <c r="AF9" s="195">
        <f>IF(COUNT(T9,X9,AB9),SUM(T9,X9,AB9),"")</f>
        <v>1</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1</v>
      </c>
      <c r="AY9" s="152" t="s">
        <v>211</v>
      </c>
      <c r="AZ9" s="153">
        <v>2</v>
      </c>
      <c r="BA9" s="138" t="s">
        <v>211</v>
      </c>
      <c r="BB9" s="154">
        <v>1</v>
      </c>
      <c r="BC9" s="153" t="s">
        <v>211</v>
      </c>
      <c r="BD9" s="153">
        <v>1</v>
      </c>
      <c r="BE9" s="155" t="s">
        <v>211</v>
      </c>
      <c r="BF9" s="154">
        <v>0</v>
      </c>
      <c r="BG9" s="153" t="s">
        <v>211</v>
      </c>
      <c r="BH9" s="153">
        <v>0</v>
      </c>
      <c r="BI9" s="152" t="s">
        <v>211</v>
      </c>
      <c r="BJ9" s="43">
        <f>IF(COUNT(AX9,BB9,BF9),SUM(AX9,BB9,BF9),"")</f>
        <v>2</v>
      </c>
      <c r="BK9" s="48" t="s">
        <v>52</v>
      </c>
      <c r="BL9" s="195">
        <f>IF(COUNT(AZ9,BD9,BH9),SUM(AZ9,BD9,BH9),"")</f>
        <v>3</v>
      </c>
      <c r="BM9" s="196" t="s">
        <v>52</v>
      </c>
      <c r="BN9" s="56">
        <f>SUM(N9,AD9,AT9,BJ9)</f>
        <v>4</v>
      </c>
      <c r="BO9" s="57" t="s">
        <v>52</v>
      </c>
      <c r="BP9" s="209">
        <f>SUM(P9,AF9,AV9,BL9)</f>
        <v>5</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1</v>
      </c>
      <c r="AA10" s="153" t="s">
        <v>211</v>
      </c>
      <c r="AB10" s="153">
        <v>1</v>
      </c>
      <c r="AC10" s="152" t="s">
        <v>211</v>
      </c>
      <c r="AD10" s="47">
        <f t="shared" si="1"/>
        <v>1</v>
      </c>
      <c r="AE10" s="51" t="s">
        <v>52</v>
      </c>
      <c r="AF10" s="197">
        <f>IF(COUNT(T10,X10,AB10),SUM(T10,X10,AB10),"")</f>
        <v>1</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1</v>
      </c>
      <c r="BC10" s="153" t="s">
        <v>211</v>
      </c>
      <c r="BD10" s="153">
        <v>1</v>
      </c>
      <c r="BE10" s="155" t="s">
        <v>211</v>
      </c>
      <c r="BF10" s="154">
        <v>0</v>
      </c>
      <c r="BG10" s="153" t="s">
        <v>211</v>
      </c>
      <c r="BH10" s="153">
        <v>0</v>
      </c>
      <c r="BI10" s="152" t="s">
        <v>211</v>
      </c>
      <c r="BJ10" s="43">
        <f>IF(COUNT(AX10,BB10,BF10),SUM(AX10,BB10,BF10),"")</f>
        <v>1</v>
      </c>
      <c r="BK10" s="51" t="s">
        <v>52</v>
      </c>
      <c r="BL10" s="197">
        <f>IF(COUNT(AZ10,BD10,BH10),SUM(AZ10,BD10,BH10),"")</f>
        <v>1</v>
      </c>
      <c r="BM10" s="198" t="s">
        <v>52</v>
      </c>
      <c r="BN10" s="56">
        <f>SUM(N10,AD10,AT10,BJ10)</f>
        <v>2</v>
      </c>
      <c r="BO10" s="57" t="s">
        <v>52</v>
      </c>
      <c r="BP10" s="209">
        <f>SUM(P10,AF10,AV10,BL10)</f>
        <v>2</v>
      </c>
      <c r="BQ10" s="210" t="s">
        <v>52</v>
      </c>
      <c r="BS10" s="6"/>
    </row>
    <row r="11" spans="1:71" ht="16.5" customHeight="1">
      <c r="A11" s="26" t="s">
        <v>195</v>
      </c>
      <c r="B11" s="151">
        <v>1</v>
      </c>
      <c r="C11" s="152">
        <v>0</v>
      </c>
      <c r="D11" s="153" t="s">
        <v>211</v>
      </c>
      <c r="E11" s="138" t="s">
        <v>211</v>
      </c>
      <c r="F11" s="154">
        <v>0</v>
      </c>
      <c r="G11" s="153">
        <v>1</v>
      </c>
      <c r="H11" s="153" t="s">
        <v>211</v>
      </c>
      <c r="I11" s="155" t="s">
        <v>211</v>
      </c>
      <c r="J11" s="154">
        <v>0</v>
      </c>
      <c r="K11" s="153">
        <v>3</v>
      </c>
      <c r="L11" s="153" t="s">
        <v>211</v>
      </c>
      <c r="M11" s="152" t="s">
        <v>211</v>
      </c>
      <c r="N11" s="43">
        <f t="shared" si="0"/>
        <v>1</v>
      </c>
      <c r="O11" s="44">
        <f t="shared" si="0"/>
        <v>4</v>
      </c>
      <c r="P11" s="191" t="s">
        <v>52</v>
      </c>
      <c r="Q11" s="192" t="s">
        <v>52</v>
      </c>
      <c r="R11" s="151">
        <v>0</v>
      </c>
      <c r="S11" s="152">
        <v>0</v>
      </c>
      <c r="T11" s="153" t="s">
        <v>211</v>
      </c>
      <c r="U11" s="138" t="s">
        <v>211</v>
      </c>
      <c r="V11" s="154">
        <v>0</v>
      </c>
      <c r="W11" s="153">
        <v>1</v>
      </c>
      <c r="X11" s="153" t="s">
        <v>211</v>
      </c>
      <c r="Y11" s="155" t="s">
        <v>211</v>
      </c>
      <c r="Z11" s="154">
        <v>1</v>
      </c>
      <c r="AA11" s="153">
        <v>0</v>
      </c>
      <c r="AB11" s="153" t="s">
        <v>211</v>
      </c>
      <c r="AC11" s="152" t="s">
        <v>211</v>
      </c>
      <c r="AD11" s="47">
        <f t="shared" si="1"/>
        <v>1</v>
      </c>
      <c r="AE11" s="51">
        <f>IF(COUNT(S11,W11,AA11),SUM(S11,W11,AA11),"")</f>
        <v>1</v>
      </c>
      <c r="AF11" s="197" t="s">
        <v>52</v>
      </c>
      <c r="AG11" s="198" t="s">
        <v>52</v>
      </c>
      <c r="AH11" s="151">
        <v>0</v>
      </c>
      <c r="AI11" s="152">
        <v>1</v>
      </c>
      <c r="AJ11" s="153" t="s">
        <v>211</v>
      </c>
      <c r="AK11" s="138" t="s">
        <v>211</v>
      </c>
      <c r="AL11" s="154">
        <v>0</v>
      </c>
      <c r="AM11" s="153">
        <v>2</v>
      </c>
      <c r="AN11" s="153" t="s">
        <v>211</v>
      </c>
      <c r="AO11" s="155" t="s">
        <v>211</v>
      </c>
      <c r="AP11" s="154">
        <v>0</v>
      </c>
      <c r="AQ11" s="153">
        <v>0</v>
      </c>
      <c r="AR11" s="153" t="s">
        <v>211</v>
      </c>
      <c r="AS11" s="152" t="s">
        <v>211</v>
      </c>
      <c r="AT11" s="47">
        <f>IF(COUNT(AH11,AL11,AP11),SUM(AH11,AL11,AP11),"")</f>
        <v>0</v>
      </c>
      <c r="AU11" s="51">
        <f>IF(COUNT(AI11,AM11,AQ11),SUM(AI11,AM11,AQ11),"")</f>
        <v>3</v>
      </c>
      <c r="AV11" s="197" t="s">
        <v>52</v>
      </c>
      <c r="AW11" s="198" t="s">
        <v>52</v>
      </c>
      <c r="AX11" s="151">
        <v>1</v>
      </c>
      <c r="AY11" s="152">
        <v>0</v>
      </c>
      <c r="AZ11" s="153" t="s">
        <v>211</v>
      </c>
      <c r="BA11" s="138" t="s">
        <v>211</v>
      </c>
      <c r="BB11" s="154">
        <v>1</v>
      </c>
      <c r="BC11" s="153">
        <v>1</v>
      </c>
      <c r="BD11" s="153" t="s">
        <v>211</v>
      </c>
      <c r="BE11" s="155" t="s">
        <v>211</v>
      </c>
      <c r="BF11" s="154">
        <v>0</v>
      </c>
      <c r="BG11" s="153">
        <v>0</v>
      </c>
      <c r="BH11" s="153" t="s">
        <v>211</v>
      </c>
      <c r="BI11" s="152" t="s">
        <v>211</v>
      </c>
      <c r="BJ11" s="43">
        <f>IF(COUNT(AX11,BB11,BF11),SUM(AX11,BB11,BF11),"")</f>
        <v>2</v>
      </c>
      <c r="BK11" s="51">
        <f>IF(COUNT(AY11,BC11,BG11),SUM(AY11,BC11,BG11),"")</f>
        <v>1</v>
      </c>
      <c r="BL11" s="197" t="s">
        <v>52</v>
      </c>
      <c r="BM11" s="198" t="s">
        <v>52</v>
      </c>
      <c r="BN11" s="56">
        <f>SUM(N11,AD11,AT11,BJ11)</f>
        <v>4</v>
      </c>
      <c r="BO11" s="57">
        <f>SUM(O11,AE11,AU11,BK11)</f>
        <v>9</v>
      </c>
      <c r="BP11" s="209" t="s">
        <v>52</v>
      </c>
      <c r="BQ11" s="210" t="s">
        <v>52</v>
      </c>
      <c r="BS11" s="6"/>
    </row>
    <row r="12" spans="1:69" ht="16.5" customHeight="1">
      <c r="A12" s="80" t="s">
        <v>45</v>
      </c>
      <c r="B12" s="151">
        <v>0</v>
      </c>
      <c r="C12" s="152">
        <v>1</v>
      </c>
      <c r="D12" s="153">
        <v>0</v>
      </c>
      <c r="E12" s="138">
        <v>1</v>
      </c>
      <c r="F12" s="154">
        <v>0</v>
      </c>
      <c r="G12" s="153">
        <v>1</v>
      </c>
      <c r="H12" s="153">
        <v>0</v>
      </c>
      <c r="I12" s="155">
        <v>1</v>
      </c>
      <c r="J12" s="154">
        <v>0</v>
      </c>
      <c r="K12" s="153">
        <v>3</v>
      </c>
      <c r="L12" s="153">
        <v>0</v>
      </c>
      <c r="M12" s="152">
        <v>3</v>
      </c>
      <c r="N12" s="43">
        <f t="shared" si="0"/>
        <v>0</v>
      </c>
      <c r="O12" s="44">
        <f t="shared" si="0"/>
        <v>5</v>
      </c>
      <c r="P12" s="191">
        <f t="shared" si="0"/>
        <v>0</v>
      </c>
      <c r="Q12" s="192">
        <f t="shared" si="0"/>
        <v>5</v>
      </c>
      <c r="R12" s="151">
        <v>0</v>
      </c>
      <c r="S12" s="152">
        <v>0</v>
      </c>
      <c r="T12" s="153">
        <v>0</v>
      </c>
      <c r="U12" s="138">
        <v>0</v>
      </c>
      <c r="V12" s="154">
        <v>0</v>
      </c>
      <c r="W12" s="153">
        <v>2</v>
      </c>
      <c r="X12" s="153">
        <v>0</v>
      </c>
      <c r="Y12" s="155">
        <v>2</v>
      </c>
      <c r="Z12" s="154">
        <v>1</v>
      </c>
      <c r="AA12" s="153">
        <v>0</v>
      </c>
      <c r="AB12" s="153">
        <v>1</v>
      </c>
      <c r="AC12" s="152">
        <v>0</v>
      </c>
      <c r="AD12" s="47">
        <f t="shared" si="1"/>
        <v>1</v>
      </c>
      <c r="AE12" s="51">
        <f t="shared" si="1"/>
        <v>2</v>
      </c>
      <c r="AF12" s="197">
        <f t="shared" si="1"/>
        <v>1</v>
      </c>
      <c r="AG12" s="198">
        <f t="shared" si="1"/>
        <v>2</v>
      </c>
      <c r="AH12" s="151">
        <v>0</v>
      </c>
      <c r="AI12" s="152">
        <v>1</v>
      </c>
      <c r="AJ12" s="153">
        <v>0</v>
      </c>
      <c r="AK12" s="138">
        <v>1</v>
      </c>
      <c r="AL12" s="154">
        <v>0</v>
      </c>
      <c r="AM12" s="153">
        <v>3</v>
      </c>
      <c r="AN12" s="153">
        <v>0</v>
      </c>
      <c r="AO12" s="155">
        <v>3</v>
      </c>
      <c r="AP12" s="154">
        <v>0</v>
      </c>
      <c r="AQ12" s="153">
        <v>1</v>
      </c>
      <c r="AR12" s="153">
        <v>0</v>
      </c>
      <c r="AS12" s="152">
        <v>1</v>
      </c>
      <c r="AT12" s="47">
        <f aca="true" t="shared" si="5" ref="AT12:AW23">IF(COUNT(AH12,AL12,AP12),SUM(AH12,AL12,AP12),"")</f>
        <v>0</v>
      </c>
      <c r="AU12" s="51">
        <f t="shared" si="5"/>
        <v>5</v>
      </c>
      <c r="AV12" s="197">
        <f t="shared" si="5"/>
        <v>0</v>
      </c>
      <c r="AW12" s="198">
        <f t="shared" si="5"/>
        <v>5</v>
      </c>
      <c r="AX12" s="151">
        <v>0</v>
      </c>
      <c r="AY12" s="152">
        <v>0</v>
      </c>
      <c r="AZ12" s="153">
        <v>0</v>
      </c>
      <c r="BA12" s="138">
        <v>0</v>
      </c>
      <c r="BB12" s="154">
        <v>0</v>
      </c>
      <c r="BC12" s="153">
        <v>1</v>
      </c>
      <c r="BD12" s="153">
        <v>0</v>
      </c>
      <c r="BE12" s="155">
        <v>1</v>
      </c>
      <c r="BF12" s="154">
        <v>1</v>
      </c>
      <c r="BG12" s="153">
        <v>1</v>
      </c>
      <c r="BH12" s="153">
        <v>1</v>
      </c>
      <c r="BI12" s="152">
        <v>1</v>
      </c>
      <c r="BJ12" s="43">
        <f aca="true" t="shared" si="6" ref="BJ12:BM23">IF(COUNT(AX12,BB12,BF12),SUM(AX12,BB12,BF12),"")</f>
        <v>1</v>
      </c>
      <c r="BK12" s="51">
        <f t="shared" si="6"/>
        <v>2</v>
      </c>
      <c r="BL12" s="197">
        <f t="shared" si="6"/>
        <v>1</v>
      </c>
      <c r="BM12" s="198">
        <f t="shared" si="6"/>
        <v>2</v>
      </c>
      <c r="BN12" s="56">
        <f aca="true" t="shared" si="7" ref="BN12:BQ23">SUM(N12,AD12,AT12,BJ12)</f>
        <v>2</v>
      </c>
      <c r="BO12" s="57">
        <f t="shared" si="7"/>
        <v>14</v>
      </c>
      <c r="BP12" s="209">
        <f t="shared" si="7"/>
        <v>2</v>
      </c>
      <c r="BQ12" s="210">
        <f t="shared" si="7"/>
        <v>14</v>
      </c>
    </row>
    <row r="13" spans="1:69" ht="16.5" customHeight="1">
      <c r="A13" s="80" t="s">
        <v>14</v>
      </c>
      <c r="B13" s="151">
        <v>0</v>
      </c>
      <c r="C13" s="152">
        <v>1</v>
      </c>
      <c r="D13" s="153">
        <v>0</v>
      </c>
      <c r="E13" s="138">
        <v>1</v>
      </c>
      <c r="F13" s="154">
        <v>1</v>
      </c>
      <c r="G13" s="153">
        <v>1</v>
      </c>
      <c r="H13" s="153">
        <v>1</v>
      </c>
      <c r="I13" s="155">
        <v>1</v>
      </c>
      <c r="J13" s="154">
        <v>0</v>
      </c>
      <c r="K13" s="153">
        <v>3</v>
      </c>
      <c r="L13" s="153">
        <v>0</v>
      </c>
      <c r="M13" s="152">
        <v>3</v>
      </c>
      <c r="N13" s="43">
        <f t="shared" si="0"/>
        <v>1</v>
      </c>
      <c r="O13" s="44">
        <f t="shared" si="0"/>
        <v>5</v>
      </c>
      <c r="P13" s="191">
        <f t="shared" si="0"/>
        <v>1</v>
      </c>
      <c r="Q13" s="192">
        <f t="shared" si="0"/>
        <v>5</v>
      </c>
      <c r="R13" s="151">
        <v>0</v>
      </c>
      <c r="S13" s="152">
        <v>1</v>
      </c>
      <c r="T13" s="153">
        <v>0</v>
      </c>
      <c r="U13" s="138">
        <v>1</v>
      </c>
      <c r="V13" s="154">
        <v>0</v>
      </c>
      <c r="W13" s="153">
        <v>1</v>
      </c>
      <c r="X13" s="153">
        <v>0</v>
      </c>
      <c r="Y13" s="155">
        <v>1</v>
      </c>
      <c r="Z13" s="154">
        <v>1</v>
      </c>
      <c r="AA13" s="153">
        <v>0</v>
      </c>
      <c r="AB13" s="153">
        <v>1</v>
      </c>
      <c r="AC13" s="152">
        <v>0</v>
      </c>
      <c r="AD13" s="47">
        <f t="shared" si="1"/>
        <v>1</v>
      </c>
      <c r="AE13" s="48">
        <f t="shared" si="1"/>
        <v>2</v>
      </c>
      <c r="AF13" s="195">
        <f t="shared" si="1"/>
        <v>1</v>
      </c>
      <c r="AG13" s="196">
        <f t="shared" si="1"/>
        <v>2</v>
      </c>
      <c r="AH13" s="151">
        <v>0</v>
      </c>
      <c r="AI13" s="152">
        <v>1</v>
      </c>
      <c r="AJ13" s="153">
        <v>0</v>
      </c>
      <c r="AK13" s="138">
        <v>1</v>
      </c>
      <c r="AL13" s="154">
        <v>0</v>
      </c>
      <c r="AM13" s="153">
        <v>1</v>
      </c>
      <c r="AN13" s="153">
        <v>0</v>
      </c>
      <c r="AO13" s="155">
        <v>1</v>
      </c>
      <c r="AP13" s="154">
        <v>0</v>
      </c>
      <c r="AQ13" s="153">
        <v>0</v>
      </c>
      <c r="AR13" s="153">
        <v>0</v>
      </c>
      <c r="AS13" s="152">
        <v>0</v>
      </c>
      <c r="AT13" s="47">
        <f t="shared" si="5"/>
        <v>0</v>
      </c>
      <c r="AU13" s="48">
        <f t="shared" si="5"/>
        <v>2</v>
      </c>
      <c r="AV13" s="195">
        <f t="shared" si="5"/>
        <v>0</v>
      </c>
      <c r="AW13" s="196">
        <f t="shared" si="5"/>
        <v>2</v>
      </c>
      <c r="AX13" s="151">
        <v>0</v>
      </c>
      <c r="AY13" s="152">
        <v>0</v>
      </c>
      <c r="AZ13" s="153">
        <v>0</v>
      </c>
      <c r="BA13" s="138">
        <v>0</v>
      </c>
      <c r="BB13" s="154">
        <v>1</v>
      </c>
      <c r="BC13" s="153">
        <v>0</v>
      </c>
      <c r="BD13" s="153">
        <v>1</v>
      </c>
      <c r="BE13" s="155">
        <v>0</v>
      </c>
      <c r="BF13" s="154">
        <v>1</v>
      </c>
      <c r="BG13" s="153">
        <v>1</v>
      </c>
      <c r="BH13" s="153">
        <v>1</v>
      </c>
      <c r="BI13" s="152">
        <v>1</v>
      </c>
      <c r="BJ13" s="43">
        <f t="shared" si="6"/>
        <v>2</v>
      </c>
      <c r="BK13" s="51">
        <f t="shared" si="6"/>
        <v>1</v>
      </c>
      <c r="BL13" s="197">
        <f t="shared" si="6"/>
        <v>2</v>
      </c>
      <c r="BM13" s="198">
        <f t="shared" si="6"/>
        <v>1</v>
      </c>
      <c r="BN13" s="56">
        <f t="shared" si="7"/>
        <v>4</v>
      </c>
      <c r="BO13" s="57">
        <f t="shared" si="7"/>
        <v>10</v>
      </c>
      <c r="BP13" s="209">
        <f t="shared" si="7"/>
        <v>4</v>
      </c>
      <c r="BQ13" s="210">
        <f t="shared" si="7"/>
        <v>10</v>
      </c>
    </row>
    <row r="14" spans="1:71" ht="16.5" customHeight="1">
      <c r="A14" s="80" t="s">
        <v>173</v>
      </c>
      <c r="B14" s="151">
        <v>1</v>
      </c>
      <c r="C14" s="152">
        <v>0</v>
      </c>
      <c r="D14" s="153">
        <v>1</v>
      </c>
      <c r="E14" s="138">
        <v>0</v>
      </c>
      <c r="F14" s="154">
        <v>0</v>
      </c>
      <c r="G14" s="153">
        <v>1</v>
      </c>
      <c r="H14" s="153">
        <v>0</v>
      </c>
      <c r="I14" s="155">
        <v>1</v>
      </c>
      <c r="J14" s="154">
        <v>0</v>
      </c>
      <c r="K14" s="153">
        <v>2</v>
      </c>
      <c r="L14" s="153">
        <v>0</v>
      </c>
      <c r="M14" s="152">
        <v>2</v>
      </c>
      <c r="N14" s="43">
        <f t="shared" si="0"/>
        <v>1</v>
      </c>
      <c r="O14" s="44">
        <f t="shared" si="0"/>
        <v>3</v>
      </c>
      <c r="P14" s="191">
        <f t="shared" si="0"/>
        <v>1</v>
      </c>
      <c r="Q14" s="192">
        <f t="shared" si="0"/>
        <v>3</v>
      </c>
      <c r="R14" s="151">
        <v>0</v>
      </c>
      <c r="S14" s="152">
        <v>1</v>
      </c>
      <c r="T14" s="153">
        <v>0</v>
      </c>
      <c r="U14" s="138">
        <v>1</v>
      </c>
      <c r="V14" s="154">
        <v>0</v>
      </c>
      <c r="W14" s="153">
        <v>1</v>
      </c>
      <c r="X14" s="153">
        <v>0</v>
      </c>
      <c r="Y14" s="155">
        <v>1</v>
      </c>
      <c r="Z14" s="154">
        <v>0</v>
      </c>
      <c r="AA14" s="153">
        <v>1</v>
      </c>
      <c r="AB14" s="153">
        <v>0</v>
      </c>
      <c r="AC14" s="152">
        <v>1</v>
      </c>
      <c r="AD14" s="47">
        <f t="shared" si="1"/>
        <v>0</v>
      </c>
      <c r="AE14" s="51">
        <f t="shared" si="1"/>
        <v>3</v>
      </c>
      <c r="AF14" s="197">
        <f t="shared" si="1"/>
        <v>0</v>
      </c>
      <c r="AG14" s="198">
        <f t="shared" si="1"/>
        <v>3</v>
      </c>
      <c r="AH14" s="151">
        <v>0</v>
      </c>
      <c r="AI14" s="152">
        <v>1</v>
      </c>
      <c r="AJ14" s="153">
        <v>0</v>
      </c>
      <c r="AK14" s="138">
        <v>1</v>
      </c>
      <c r="AL14" s="154">
        <v>2</v>
      </c>
      <c r="AM14" s="153">
        <v>3</v>
      </c>
      <c r="AN14" s="153">
        <v>2</v>
      </c>
      <c r="AO14" s="155">
        <v>4</v>
      </c>
      <c r="AP14" s="154">
        <v>0</v>
      </c>
      <c r="AQ14" s="153">
        <v>0</v>
      </c>
      <c r="AR14" s="153">
        <v>0</v>
      </c>
      <c r="AS14" s="152">
        <v>0</v>
      </c>
      <c r="AT14" s="47">
        <f t="shared" si="5"/>
        <v>2</v>
      </c>
      <c r="AU14" s="48">
        <f t="shared" si="5"/>
        <v>4</v>
      </c>
      <c r="AV14" s="195">
        <f t="shared" si="5"/>
        <v>2</v>
      </c>
      <c r="AW14" s="196">
        <f t="shared" si="5"/>
        <v>5</v>
      </c>
      <c r="AX14" s="151">
        <v>0</v>
      </c>
      <c r="AY14" s="152">
        <v>0</v>
      </c>
      <c r="AZ14" s="153">
        <v>0</v>
      </c>
      <c r="BA14" s="138">
        <v>0</v>
      </c>
      <c r="BB14" s="154">
        <v>1</v>
      </c>
      <c r="BC14" s="153">
        <v>0</v>
      </c>
      <c r="BD14" s="153">
        <v>1</v>
      </c>
      <c r="BE14" s="155">
        <v>0</v>
      </c>
      <c r="BF14" s="154">
        <v>0</v>
      </c>
      <c r="BG14" s="153">
        <v>1</v>
      </c>
      <c r="BH14" s="153">
        <v>0</v>
      </c>
      <c r="BI14" s="152">
        <v>1</v>
      </c>
      <c r="BJ14" s="43">
        <f t="shared" si="6"/>
        <v>1</v>
      </c>
      <c r="BK14" s="51">
        <f t="shared" si="6"/>
        <v>1</v>
      </c>
      <c r="BL14" s="197">
        <f t="shared" si="6"/>
        <v>1</v>
      </c>
      <c r="BM14" s="198">
        <f t="shared" si="6"/>
        <v>1</v>
      </c>
      <c r="BN14" s="56">
        <f t="shared" si="7"/>
        <v>4</v>
      </c>
      <c r="BO14" s="57">
        <f t="shared" si="7"/>
        <v>11</v>
      </c>
      <c r="BP14" s="209">
        <f t="shared" si="7"/>
        <v>4</v>
      </c>
      <c r="BQ14" s="210">
        <f t="shared" si="7"/>
        <v>12</v>
      </c>
      <c r="BS14" s="6"/>
    </row>
    <row r="15" spans="1:71" ht="16.5" customHeight="1">
      <c r="A15" s="26" t="s">
        <v>37</v>
      </c>
      <c r="B15" s="151">
        <v>0</v>
      </c>
      <c r="C15" s="152">
        <v>0</v>
      </c>
      <c r="D15" s="153">
        <v>0</v>
      </c>
      <c r="E15" s="138">
        <v>0</v>
      </c>
      <c r="F15" s="154">
        <v>0</v>
      </c>
      <c r="G15" s="153">
        <v>1</v>
      </c>
      <c r="H15" s="153">
        <v>0</v>
      </c>
      <c r="I15" s="155">
        <v>1</v>
      </c>
      <c r="J15" s="154">
        <v>0</v>
      </c>
      <c r="K15" s="153">
        <v>0</v>
      </c>
      <c r="L15" s="153">
        <v>0</v>
      </c>
      <c r="M15" s="152">
        <v>0</v>
      </c>
      <c r="N15" s="43">
        <f t="shared" si="0"/>
        <v>0</v>
      </c>
      <c r="O15" s="44">
        <f t="shared" si="0"/>
        <v>1</v>
      </c>
      <c r="P15" s="191">
        <f t="shared" si="0"/>
        <v>0</v>
      </c>
      <c r="Q15" s="192">
        <f t="shared" si="0"/>
        <v>1</v>
      </c>
      <c r="R15" s="151">
        <v>0</v>
      </c>
      <c r="S15" s="152">
        <v>1</v>
      </c>
      <c r="T15" s="153">
        <v>0</v>
      </c>
      <c r="U15" s="138">
        <v>1</v>
      </c>
      <c r="V15" s="154">
        <v>0</v>
      </c>
      <c r="W15" s="153">
        <v>0</v>
      </c>
      <c r="X15" s="153">
        <v>0</v>
      </c>
      <c r="Y15" s="155">
        <v>0</v>
      </c>
      <c r="Z15" s="154">
        <v>0</v>
      </c>
      <c r="AA15" s="153">
        <v>0</v>
      </c>
      <c r="AB15" s="153">
        <v>0</v>
      </c>
      <c r="AC15" s="152">
        <v>0</v>
      </c>
      <c r="AD15" s="47">
        <f t="shared" si="1"/>
        <v>0</v>
      </c>
      <c r="AE15" s="48">
        <f t="shared" si="1"/>
        <v>1</v>
      </c>
      <c r="AF15" s="195">
        <f t="shared" si="1"/>
        <v>0</v>
      </c>
      <c r="AG15" s="196">
        <f t="shared" si="1"/>
        <v>1</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2</v>
      </c>
      <c r="BP15" s="209">
        <f t="shared" si="7"/>
        <v>0</v>
      </c>
      <c r="BQ15" s="210">
        <f t="shared" si="7"/>
        <v>2</v>
      </c>
      <c r="BS15" s="6"/>
    </row>
    <row r="16" spans="1:71" ht="16.5" customHeight="1">
      <c r="A16" s="26" t="s">
        <v>39</v>
      </c>
      <c r="B16" s="151">
        <v>1</v>
      </c>
      <c r="C16" s="152">
        <v>0</v>
      </c>
      <c r="D16" s="153">
        <v>1</v>
      </c>
      <c r="E16" s="138">
        <v>0</v>
      </c>
      <c r="F16" s="154">
        <v>0</v>
      </c>
      <c r="G16" s="153">
        <v>0</v>
      </c>
      <c r="H16" s="153">
        <v>0</v>
      </c>
      <c r="I16" s="155">
        <v>0</v>
      </c>
      <c r="J16" s="154">
        <v>0</v>
      </c>
      <c r="K16" s="153">
        <v>1</v>
      </c>
      <c r="L16" s="153">
        <v>0</v>
      </c>
      <c r="M16" s="152">
        <v>1</v>
      </c>
      <c r="N16" s="43">
        <f t="shared" si="0"/>
        <v>1</v>
      </c>
      <c r="O16" s="44">
        <f t="shared" si="0"/>
        <v>1</v>
      </c>
      <c r="P16" s="191">
        <f t="shared" si="0"/>
        <v>1</v>
      </c>
      <c r="Q16" s="192">
        <f t="shared" si="0"/>
        <v>1</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1</v>
      </c>
      <c r="AM16" s="153">
        <v>2</v>
      </c>
      <c r="AN16" s="153">
        <v>1</v>
      </c>
      <c r="AO16" s="155">
        <v>2</v>
      </c>
      <c r="AP16" s="154">
        <v>0</v>
      </c>
      <c r="AQ16" s="153">
        <v>0</v>
      </c>
      <c r="AR16" s="153">
        <v>0</v>
      </c>
      <c r="AS16" s="152">
        <v>0</v>
      </c>
      <c r="AT16" s="47">
        <f t="shared" si="5"/>
        <v>1</v>
      </c>
      <c r="AU16" s="48">
        <f t="shared" si="5"/>
        <v>2</v>
      </c>
      <c r="AV16" s="195">
        <f t="shared" si="5"/>
        <v>1</v>
      </c>
      <c r="AW16" s="196">
        <f t="shared" si="5"/>
        <v>2</v>
      </c>
      <c r="AX16" s="151">
        <v>0</v>
      </c>
      <c r="AY16" s="152">
        <v>0</v>
      </c>
      <c r="AZ16" s="153">
        <v>0</v>
      </c>
      <c r="BA16" s="138">
        <v>0</v>
      </c>
      <c r="BB16" s="154">
        <v>0</v>
      </c>
      <c r="BC16" s="153">
        <v>0</v>
      </c>
      <c r="BD16" s="153">
        <v>0</v>
      </c>
      <c r="BE16" s="155">
        <v>0</v>
      </c>
      <c r="BF16" s="154">
        <v>0</v>
      </c>
      <c r="BG16" s="153">
        <v>1</v>
      </c>
      <c r="BH16" s="153">
        <v>0</v>
      </c>
      <c r="BI16" s="152">
        <v>1</v>
      </c>
      <c r="BJ16" s="43">
        <f t="shared" si="6"/>
        <v>0</v>
      </c>
      <c r="BK16" s="51">
        <f t="shared" si="6"/>
        <v>1</v>
      </c>
      <c r="BL16" s="197">
        <f t="shared" si="6"/>
        <v>0</v>
      </c>
      <c r="BM16" s="198">
        <f t="shared" si="6"/>
        <v>1</v>
      </c>
      <c r="BN16" s="56">
        <f t="shared" si="7"/>
        <v>2</v>
      </c>
      <c r="BO16" s="57">
        <f t="shared" si="7"/>
        <v>4</v>
      </c>
      <c r="BP16" s="209">
        <f t="shared" si="7"/>
        <v>2</v>
      </c>
      <c r="BQ16" s="210">
        <f t="shared" si="7"/>
        <v>4</v>
      </c>
      <c r="BS16" s="6"/>
    </row>
    <row r="17" spans="1:71" ht="16.5" customHeight="1">
      <c r="A17" s="26" t="s">
        <v>38</v>
      </c>
      <c r="B17" s="151">
        <v>0</v>
      </c>
      <c r="C17" s="152">
        <v>0</v>
      </c>
      <c r="D17" s="153">
        <v>0</v>
      </c>
      <c r="E17" s="138">
        <v>0</v>
      </c>
      <c r="F17" s="154">
        <v>0</v>
      </c>
      <c r="G17" s="153">
        <v>0</v>
      </c>
      <c r="H17" s="153">
        <v>0</v>
      </c>
      <c r="I17" s="155">
        <v>0</v>
      </c>
      <c r="J17" s="154">
        <v>0</v>
      </c>
      <c r="K17" s="153">
        <v>1</v>
      </c>
      <c r="L17" s="153">
        <v>0</v>
      </c>
      <c r="M17" s="152">
        <v>1</v>
      </c>
      <c r="N17" s="43">
        <f t="shared" si="0"/>
        <v>0</v>
      </c>
      <c r="O17" s="44">
        <f t="shared" si="0"/>
        <v>1</v>
      </c>
      <c r="P17" s="191">
        <f t="shared" si="0"/>
        <v>0</v>
      </c>
      <c r="Q17" s="192">
        <f t="shared" si="0"/>
        <v>1</v>
      </c>
      <c r="R17" s="151">
        <v>0</v>
      </c>
      <c r="S17" s="152">
        <v>0</v>
      </c>
      <c r="T17" s="153">
        <v>0</v>
      </c>
      <c r="U17" s="138">
        <v>0</v>
      </c>
      <c r="V17" s="154">
        <v>0</v>
      </c>
      <c r="W17" s="153">
        <v>1</v>
      </c>
      <c r="X17" s="153">
        <v>0</v>
      </c>
      <c r="Y17" s="155">
        <v>1</v>
      </c>
      <c r="Z17" s="154">
        <v>0</v>
      </c>
      <c r="AA17" s="153">
        <v>1</v>
      </c>
      <c r="AB17" s="153">
        <v>0</v>
      </c>
      <c r="AC17" s="152">
        <v>1</v>
      </c>
      <c r="AD17" s="47">
        <f t="shared" si="1"/>
        <v>0</v>
      </c>
      <c r="AE17" s="48">
        <f t="shared" si="1"/>
        <v>2</v>
      </c>
      <c r="AF17" s="195">
        <f t="shared" si="1"/>
        <v>0</v>
      </c>
      <c r="AG17" s="196">
        <f t="shared" si="1"/>
        <v>2</v>
      </c>
      <c r="AH17" s="151">
        <v>0</v>
      </c>
      <c r="AI17" s="152">
        <v>1</v>
      </c>
      <c r="AJ17" s="153">
        <v>0</v>
      </c>
      <c r="AK17" s="138">
        <v>1</v>
      </c>
      <c r="AL17" s="154">
        <v>1</v>
      </c>
      <c r="AM17" s="153">
        <v>1</v>
      </c>
      <c r="AN17" s="153">
        <v>1</v>
      </c>
      <c r="AO17" s="155">
        <v>2</v>
      </c>
      <c r="AP17" s="154">
        <v>0</v>
      </c>
      <c r="AQ17" s="153">
        <v>0</v>
      </c>
      <c r="AR17" s="153">
        <v>0</v>
      </c>
      <c r="AS17" s="152">
        <v>0</v>
      </c>
      <c r="AT17" s="47">
        <f t="shared" si="5"/>
        <v>1</v>
      </c>
      <c r="AU17" s="48">
        <f t="shared" si="5"/>
        <v>2</v>
      </c>
      <c r="AV17" s="195">
        <f t="shared" si="5"/>
        <v>1</v>
      </c>
      <c r="AW17" s="196">
        <f t="shared" si="5"/>
        <v>3</v>
      </c>
      <c r="AX17" s="151">
        <v>0</v>
      </c>
      <c r="AY17" s="152">
        <v>0</v>
      </c>
      <c r="AZ17" s="153">
        <v>0</v>
      </c>
      <c r="BA17" s="138">
        <v>0</v>
      </c>
      <c r="BB17" s="154">
        <v>1</v>
      </c>
      <c r="BC17" s="153">
        <v>0</v>
      </c>
      <c r="BD17" s="153">
        <v>1</v>
      </c>
      <c r="BE17" s="155">
        <v>0</v>
      </c>
      <c r="BF17" s="154">
        <v>0</v>
      </c>
      <c r="BG17" s="153">
        <v>0</v>
      </c>
      <c r="BH17" s="153">
        <v>0</v>
      </c>
      <c r="BI17" s="152">
        <v>0</v>
      </c>
      <c r="BJ17" s="43">
        <f t="shared" si="6"/>
        <v>1</v>
      </c>
      <c r="BK17" s="51">
        <f t="shared" si="6"/>
        <v>0</v>
      </c>
      <c r="BL17" s="197">
        <f t="shared" si="6"/>
        <v>1</v>
      </c>
      <c r="BM17" s="198">
        <f t="shared" si="6"/>
        <v>0</v>
      </c>
      <c r="BN17" s="56">
        <f t="shared" si="7"/>
        <v>2</v>
      </c>
      <c r="BO17" s="57">
        <f t="shared" si="7"/>
        <v>5</v>
      </c>
      <c r="BP17" s="209">
        <f t="shared" si="7"/>
        <v>2</v>
      </c>
      <c r="BQ17" s="210">
        <f t="shared" si="7"/>
        <v>6</v>
      </c>
      <c r="BS17" s="6"/>
    </row>
    <row r="18" spans="1:71" ht="17.25" customHeight="1">
      <c r="A18" s="80" t="s">
        <v>175</v>
      </c>
      <c r="B18" s="151">
        <v>0</v>
      </c>
      <c r="C18" s="152">
        <v>0</v>
      </c>
      <c r="D18" s="153">
        <v>0</v>
      </c>
      <c r="E18" s="138">
        <v>0</v>
      </c>
      <c r="F18" s="154">
        <v>0</v>
      </c>
      <c r="G18" s="153">
        <v>0</v>
      </c>
      <c r="H18" s="153">
        <v>0</v>
      </c>
      <c r="I18" s="155">
        <v>0</v>
      </c>
      <c r="J18" s="154">
        <v>0</v>
      </c>
      <c r="K18" s="153">
        <v>1</v>
      </c>
      <c r="L18" s="153">
        <v>0</v>
      </c>
      <c r="M18" s="152">
        <v>1</v>
      </c>
      <c r="N18" s="43">
        <f t="shared" si="0"/>
        <v>0</v>
      </c>
      <c r="O18" s="44">
        <f t="shared" si="0"/>
        <v>1</v>
      </c>
      <c r="P18" s="191">
        <f t="shared" si="0"/>
        <v>0</v>
      </c>
      <c r="Q18" s="192">
        <f t="shared" si="0"/>
        <v>1</v>
      </c>
      <c r="R18" s="151">
        <v>0</v>
      </c>
      <c r="S18" s="152">
        <v>1</v>
      </c>
      <c r="T18" s="153">
        <v>0</v>
      </c>
      <c r="U18" s="138">
        <v>1</v>
      </c>
      <c r="V18" s="154">
        <v>0</v>
      </c>
      <c r="W18" s="153">
        <v>1</v>
      </c>
      <c r="X18" s="153">
        <v>0</v>
      </c>
      <c r="Y18" s="155">
        <v>1</v>
      </c>
      <c r="Z18" s="154">
        <v>0</v>
      </c>
      <c r="AA18" s="153">
        <v>0</v>
      </c>
      <c r="AB18" s="153">
        <v>0</v>
      </c>
      <c r="AC18" s="152">
        <v>0</v>
      </c>
      <c r="AD18" s="47">
        <f t="shared" si="1"/>
        <v>0</v>
      </c>
      <c r="AE18" s="48">
        <f t="shared" si="1"/>
        <v>2</v>
      </c>
      <c r="AF18" s="195">
        <f t="shared" si="1"/>
        <v>0</v>
      </c>
      <c r="AG18" s="196">
        <f t="shared" si="1"/>
        <v>2</v>
      </c>
      <c r="AH18" s="151">
        <v>0</v>
      </c>
      <c r="AI18" s="152">
        <v>1</v>
      </c>
      <c r="AJ18" s="153">
        <v>0</v>
      </c>
      <c r="AK18" s="138">
        <v>1</v>
      </c>
      <c r="AL18" s="154">
        <v>0</v>
      </c>
      <c r="AM18" s="153">
        <v>2</v>
      </c>
      <c r="AN18" s="153">
        <v>0</v>
      </c>
      <c r="AO18" s="155">
        <v>2</v>
      </c>
      <c r="AP18" s="154">
        <v>0</v>
      </c>
      <c r="AQ18" s="153">
        <v>0</v>
      </c>
      <c r="AR18" s="153">
        <v>0</v>
      </c>
      <c r="AS18" s="152">
        <v>0</v>
      </c>
      <c r="AT18" s="47">
        <f t="shared" si="5"/>
        <v>0</v>
      </c>
      <c r="AU18" s="48">
        <f t="shared" si="5"/>
        <v>3</v>
      </c>
      <c r="AV18" s="195">
        <f t="shared" si="5"/>
        <v>0</v>
      </c>
      <c r="AW18" s="196">
        <f t="shared" si="5"/>
        <v>3</v>
      </c>
      <c r="AX18" s="151">
        <v>0</v>
      </c>
      <c r="AY18" s="152">
        <v>0</v>
      </c>
      <c r="AZ18" s="153">
        <v>0</v>
      </c>
      <c r="BA18" s="138">
        <v>0</v>
      </c>
      <c r="BB18" s="154">
        <v>1</v>
      </c>
      <c r="BC18" s="153">
        <v>0</v>
      </c>
      <c r="BD18" s="153">
        <v>1</v>
      </c>
      <c r="BE18" s="155">
        <v>0</v>
      </c>
      <c r="BF18" s="154">
        <v>0</v>
      </c>
      <c r="BG18" s="153">
        <v>0</v>
      </c>
      <c r="BH18" s="153">
        <v>0</v>
      </c>
      <c r="BI18" s="152">
        <v>0</v>
      </c>
      <c r="BJ18" s="43">
        <f t="shared" si="6"/>
        <v>1</v>
      </c>
      <c r="BK18" s="51">
        <f t="shared" si="6"/>
        <v>0</v>
      </c>
      <c r="BL18" s="197">
        <f t="shared" si="6"/>
        <v>1</v>
      </c>
      <c r="BM18" s="198">
        <f t="shared" si="6"/>
        <v>0</v>
      </c>
      <c r="BN18" s="56">
        <f t="shared" si="7"/>
        <v>1</v>
      </c>
      <c r="BO18" s="57">
        <f t="shared" si="7"/>
        <v>6</v>
      </c>
      <c r="BP18" s="209">
        <f t="shared" si="7"/>
        <v>1</v>
      </c>
      <c r="BQ18" s="210">
        <f t="shared" si="7"/>
        <v>6</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1</v>
      </c>
      <c r="T19" s="153">
        <v>0</v>
      </c>
      <c r="U19" s="138">
        <v>1</v>
      </c>
      <c r="V19" s="154">
        <v>0</v>
      </c>
      <c r="W19" s="153">
        <v>0</v>
      </c>
      <c r="X19" s="153">
        <v>0</v>
      </c>
      <c r="Y19" s="155">
        <v>0</v>
      </c>
      <c r="Z19" s="154">
        <v>0</v>
      </c>
      <c r="AA19" s="153">
        <v>0</v>
      </c>
      <c r="AB19" s="153">
        <v>0</v>
      </c>
      <c r="AC19" s="152">
        <v>0</v>
      </c>
      <c r="AD19" s="47">
        <f t="shared" si="1"/>
        <v>0</v>
      </c>
      <c r="AE19" s="48">
        <f t="shared" si="1"/>
        <v>1</v>
      </c>
      <c r="AF19" s="195">
        <f t="shared" si="1"/>
        <v>0</v>
      </c>
      <c r="AG19" s="196">
        <f t="shared" si="1"/>
        <v>1</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1</v>
      </c>
      <c r="BP19" s="209">
        <f t="shared" si="7"/>
        <v>0</v>
      </c>
      <c r="BQ19" s="210">
        <f t="shared" si="7"/>
        <v>1</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1</v>
      </c>
      <c r="AN20" s="153">
        <v>0</v>
      </c>
      <c r="AO20" s="155">
        <v>1</v>
      </c>
      <c r="AP20" s="154">
        <v>0</v>
      </c>
      <c r="AQ20" s="153">
        <v>0</v>
      </c>
      <c r="AR20" s="153">
        <v>0</v>
      </c>
      <c r="AS20" s="152">
        <v>0</v>
      </c>
      <c r="AT20" s="47">
        <f t="shared" si="5"/>
        <v>0</v>
      </c>
      <c r="AU20" s="48">
        <f t="shared" si="5"/>
        <v>1</v>
      </c>
      <c r="AV20" s="195">
        <f t="shared" si="5"/>
        <v>0</v>
      </c>
      <c r="AW20" s="196">
        <f t="shared" si="5"/>
        <v>1</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1</v>
      </c>
      <c r="BP20" s="209">
        <f t="shared" si="7"/>
        <v>0</v>
      </c>
      <c r="BQ20" s="210">
        <f t="shared" si="7"/>
        <v>1</v>
      </c>
      <c r="BS20" s="6"/>
    </row>
    <row r="21" spans="1:71" ht="17.25" customHeight="1">
      <c r="A21" s="26" t="s">
        <v>38</v>
      </c>
      <c r="B21" s="151">
        <v>0</v>
      </c>
      <c r="C21" s="152">
        <v>0</v>
      </c>
      <c r="D21" s="153">
        <v>0</v>
      </c>
      <c r="E21" s="138">
        <v>0</v>
      </c>
      <c r="F21" s="154">
        <v>0</v>
      </c>
      <c r="G21" s="153">
        <v>0</v>
      </c>
      <c r="H21" s="153">
        <v>0</v>
      </c>
      <c r="I21" s="155">
        <v>0</v>
      </c>
      <c r="J21" s="154">
        <v>0</v>
      </c>
      <c r="K21" s="153">
        <v>1</v>
      </c>
      <c r="L21" s="153">
        <v>0</v>
      </c>
      <c r="M21" s="152">
        <v>1</v>
      </c>
      <c r="N21" s="43">
        <f t="shared" si="0"/>
        <v>0</v>
      </c>
      <c r="O21" s="44">
        <f t="shared" si="0"/>
        <v>1</v>
      </c>
      <c r="P21" s="191">
        <f t="shared" si="0"/>
        <v>0</v>
      </c>
      <c r="Q21" s="192">
        <f t="shared" si="0"/>
        <v>1</v>
      </c>
      <c r="R21" s="151">
        <v>0</v>
      </c>
      <c r="S21" s="152">
        <v>0</v>
      </c>
      <c r="T21" s="153">
        <v>0</v>
      </c>
      <c r="U21" s="138">
        <v>0</v>
      </c>
      <c r="V21" s="154">
        <v>0</v>
      </c>
      <c r="W21" s="153">
        <v>1</v>
      </c>
      <c r="X21" s="153">
        <v>0</v>
      </c>
      <c r="Y21" s="155">
        <v>1</v>
      </c>
      <c r="Z21" s="154">
        <v>0</v>
      </c>
      <c r="AA21" s="153">
        <v>0</v>
      </c>
      <c r="AB21" s="153">
        <v>0</v>
      </c>
      <c r="AC21" s="152">
        <v>0</v>
      </c>
      <c r="AD21" s="47">
        <f t="shared" si="1"/>
        <v>0</v>
      </c>
      <c r="AE21" s="48">
        <f t="shared" si="1"/>
        <v>1</v>
      </c>
      <c r="AF21" s="195">
        <f t="shared" si="1"/>
        <v>0</v>
      </c>
      <c r="AG21" s="196">
        <f t="shared" si="1"/>
        <v>1</v>
      </c>
      <c r="AH21" s="151">
        <v>0</v>
      </c>
      <c r="AI21" s="152">
        <v>1</v>
      </c>
      <c r="AJ21" s="153">
        <v>0</v>
      </c>
      <c r="AK21" s="138">
        <v>1</v>
      </c>
      <c r="AL21" s="154">
        <v>0</v>
      </c>
      <c r="AM21" s="153">
        <v>1</v>
      </c>
      <c r="AN21" s="153">
        <v>0</v>
      </c>
      <c r="AO21" s="155">
        <v>1</v>
      </c>
      <c r="AP21" s="154">
        <v>0</v>
      </c>
      <c r="AQ21" s="153">
        <v>0</v>
      </c>
      <c r="AR21" s="153">
        <v>0</v>
      </c>
      <c r="AS21" s="152">
        <v>0</v>
      </c>
      <c r="AT21" s="47">
        <f t="shared" si="5"/>
        <v>0</v>
      </c>
      <c r="AU21" s="48">
        <f t="shared" si="5"/>
        <v>2</v>
      </c>
      <c r="AV21" s="195">
        <f t="shared" si="5"/>
        <v>0</v>
      </c>
      <c r="AW21" s="196">
        <f t="shared" si="5"/>
        <v>2</v>
      </c>
      <c r="AX21" s="151">
        <v>0</v>
      </c>
      <c r="AY21" s="152">
        <v>0</v>
      </c>
      <c r="AZ21" s="153">
        <v>0</v>
      </c>
      <c r="BA21" s="138">
        <v>0</v>
      </c>
      <c r="BB21" s="154">
        <v>1</v>
      </c>
      <c r="BC21" s="153">
        <v>0</v>
      </c>
      <c r="BD21" s="153">
        <v>1</v>
      </c>
      <c r="BE21" s="155">
        <v>0</v>
      </c>
      <c r="BF21" s="154">
        <v>0</v>
      </c>
      <c r="BG21" s="153">
        <v>0</v>
      </c>
      <c r="BH21" s="153">
        <v>0</v>
      </c>
      <c r="BI21" s="152">
        <v>0</v>
      </c>
      <c r="BJ21" s="43">
        <f t="shared" si="6"/>
        <v>1</v>
      </c>
      <c r="BK21" s="51">
        <f t="shared" si="6"/>
        <v>0</v>
      </c>
      <c r="BL21" s="197">
        <f t="shared" si="6"/>
        <v>1</v>
      </c>
      <c r="BM21" s="198">
        <f t="shared" si="6"/>
        <v>0</v>
      </c>
      <c r="BN21" s="56">
        <f t="shared" si="7"/>
        <v>1</v>
      </c>
      <c r="BO21" s="57">
        <f t="shared" si="7"/>
        <v>4</v>
      </c>
      <c r="BP21" s="209">
        <f t="shared" si="7"/>
        <v>1</v>
      </c>
      <c r="BQ21" s="210">
        <f t="shared" si="7"/>
        <v>4</v>
      </c>
      <c r="BS21" s="6"/>
    </row>
    <row r="22" spans="1:71" ht="16.5" customHeight="1">
      <c r="A22" s="80" t="s">
        <v>11</v>
      </c>
      <c r="B22" s="151">
        <v>0</v>
      </c>
      <c r="C22" s="152">
        <v>1</v>
      </c>
      <c r="D22" s="153">
        <v>0</v>
      </c>
      <c r="E22" s="138">
        <v>1</v>
      </c>
      <c r="F22" s="154">
        <v>0</v>
      </c>
      <c r="G22" s="153">
        <v>1</v>
      </c>
      <c r="H22" s="153">
        <v>0</v>
      </c>
      <c r="I22" s="155">
        <v>1</v>
      </c>
      <c r="J22" s="154">
        <v>0</v>
      </c>
      <c r="K22" s="153">
        <v>0</v>
      </c>
      <c r="L22" s="153">
        <v>0</v>
      </c>
      <c r="M22" s="152">
        <v>0</v>
      </c>
      <c r="N22" s="43">
        <f t="shared" si="0"/>
        <v>0</v>
      </c>
      <c r="O22" s="44">
        <f t="shared" si="0"/>
        <v>2</v>
      </c>
      <c r="P22" s="191">
        <f t="shared" si="0"/>
        <v>0</v>
      </c>
      <c r="Q22" s="192">
        <f t="shared" si="0"/>
        <v>2</v>
      </c>
      <c r="R22" s="151">
        <v>0</v>
      </c>
      <c r="S22" s="152">
        <v>1</v>
      </c>
      <c r="T22" s="153">
        <v>0</v>
      </c>
      <c r="U22" s="138">
        <v>1</v>
      </c>
      <c r="V22" s="154">
        <v>0</v>
      </c>
      <c r="W22" s="153">
        <v>0</v>
      </c>
      <c r="X22" s="153">
        <v>0</v>
      </c>
      <c r="Y22" s="155">
        <v>0</v>
      </c>
      <c r="Z22" s="154">
        <v>0</v>
      </c>
      <c r="AA22" s="153">
        <v>0</v>
      </c>
      <c r="AB22" s="153">
        <v>0</v>
      </c>
      <c r="AC22" s="152">
        <v>0</v>
      </c>
      <c r="AD22" s="47">
        <f t="shared" si="1"/>
        <v>0</v>
      </c>
      <c r="AE22" s="51">
        <f t="shared" si="1"/>
        <v>1</v>
      </c>
      <c r="AF22" s="197">
        <f t="shared" si="1"/>
        <v>0</v>
      </c>
      <c r="AG22" s="198">
        <f t="shared" si="1"/>
        <v>1</v>
      </c>
      <c r="AH22" s="151">
        <v>0</v>
      </c>
      <c r="AI22" s="152">
        <v>0</v>
      </c>
      <c r="AJ22" s="153">
        <v>0</v>
      </c>
      <c r="AK22" s="138">
        <v>0</v>
      </c>
      <c r="AL22" s="154">
        <v>2</v>
      </c>
      <c r="AM22" s="153">
        <v>4</v>
      </c>
      <c r="AN22" s="153">
        <v>2</v>
      </c>
      <c r="AO22" s="155">
        <v>5</v>
      </c>
      <c r="AP22" s="154">
        <v>0</v>
      </c>
      <c r="AQ22" s="153">
        <v>1</v>
      </c>
      <c r="AR22" s="153">
        <v>0</v>
      </c>
      <c r="AS22" s="152">
        <v>1</v>
      </c>
      <c r="AT22" s="47">
        <f t="shared" si="5"/>
        <v>2</v>
      </c>
      <c r="AU22" s="48">
        <f t="shared" si="5"/>
        <v>5</v>
      </c>
      <c r="AV22" s="195">
        <f t="shared" si="5"/>
        <v>2</v>
      </c>
      <c r="AW22" s="196">
        <f t="shared" si="5"/>
        <v>6</v>
      </c>
      <c r="AX22" s="151">
        <v>1</v>
      </c>
      <c r="AY22" s="152">
        <v>0</v>
      </c>
      <c r="AZ22" s="153">
        <v>2</v>
      </c>
      <c r="BA22" s="138">
        <v>0</v>
      </c>
      <c r="BB22" s="154">
        <v>0</v>
      </c>
      <c r="BC22" s="153">
        <v>0</v>
      </c>
      <c r="BD22" s="153">
        <v>0</v>
      </c>
      <c r="BE22" s="155">
        <v>0</v>
      </c>
      <c r="BF22" s="154">
        <v>0</v>
      </c>
      <c r="BG22" s="153">
        <v>0</v>
      </c>
      <c r="BH22" s="153">
        <v>0</v>
      </c>
      <c r="BI22" s="152">
        <v>0</v>
      </c>
      <c r="BJ22" s="43">
        <f t="shared" si="6"/>
        <v>1</v>
      </c>
      <c r="BK22" s="51">
        <f t="shared" si="6"/>
        <v>0</v>
      </c>
      <c r="BL22" s="197">
        <f t="shared" si="6"/>
        <v>2</v>
      </c>
      <c r="BM22" s="198">
        <f t="shared" si="6"/>
        <v>0</v>
      </c>
      <c r="BN22" s="56">
        <f t="shared" si="7"/>
        <v>3</v>
      </c>
      <c r="BO22" s="57">
        <f t="shared" si="7"/>
        <v>8</v>
      </c>
      <c r="BP22" s="209">
        <f t="shared" si="7"/>
        <v>4</v>
      </c>
      <c r="BQ22" s="210">
        <f t="shared" si="7"/>
        <v>9</v>
      </c>
      <c r="BS22" s="6"/>
    </row>
    <row r="23" spans="1:69" ht="16.5" customHeight="1" thickBot="1">
      <c r="A23" s="27" t="s">
        <v>90</v>
      </c>
      <c r="B23" s="156">
        <v>0</v>
      </c>
      <c r="C23" s="157">
        <v>1</v>
      </c>
      <c r="D23" s="158">
        <v>0</v>
      </c>
      <c r="E23" s="159">
        <v>1</v>
      </c>
      <c r="F23" s="160">
        <v>0</v>
      </c>
      <c r="G23" s="158">
        <v>0</v>
      </c>
      <c r="H23" s="158">
        <v>0</v>
      </c>
      <c r="I23" s="161">
        <v>0</v>
      </c>
      <c r="J23" s="160">
        <v>0</v>
      </c>
      <c r="K23" s="158">
        <v>1</v>
      </c>
      <c r="L23" s="158">
        <v>0</v>
      </c>
      <c r="M23" s="157">
        <v>1</v>
      </c>
      <c r="N23" s="45">
        <f t="shared" si="0"/>
        <v>0</v>
      </c>
      <c r="O23" s="46">
        <f t="shared" si="0"/>
        <v>2</v>
      </c>
      <c r="P23" s="193">
        <f t="shared" si="0"/>
        <v>0</v>
      </c>
      <c r="Q23" s="194">
        <f t="shared" si="0"/>
        <v>2</v>
      </c>
      <c r="R23" s="156">
        <v>0</v>
      </c>
      <c r="S23" s="157">
        <v>1</v>
      </c>
      <c r="T23" s="158">
        <v>0</v>
      </c>
      <c r="U23" s="159">
        <v>1</v>
      </c>
      <c r="V23" s="160">
        <v>0</v>
      </c>
      <c r="W23" s="158">
        <v>1</v>
      </c>
      <c r="X23" s="158">
        <v>0</v>
      </c>
      <c r="Y23" s="161">
        <v>1</v>
      </c>
      <c r="Z23" s="160">
        <v>0</v>
      </c>
      <c r="AA23" s="158">
        <v>1</v>
      </c>
      <c r="AB23" s="158">
        <v>0</v>
      </c>
      <c r="AC23" s="157">
        <v>1</v>
      </c>
      <c r="AD23" s="49">
        <f t="shared" si="1"/>
        <v>0</v>
      </c>
      <c r="AE23" s="50">
        <f t="shared" si="1"/>
        <v>3</v>
      </c>
      <c r="AF23" s="199">
        <f t="shared" si="1"/>
        <v>0</v>
      </c>
      <c r="AG23" s="200">
        <f t="shared" si="1"/>
        <v>3</v>
      </c>
      <c r="AH23" s="156">
        <v>0</v>
      </c>
      <c r="AI23" s="157">
        <v>0</v>
      </c>
      <c r="AJ23" s="158">
        <v>0</v>
      </c>
      <c r="AK23" s="159">
        <v>0</v>
      </c>
      <c r="AL23" s="160">
        <v>2</v>
      </c>
      <c r="AM23" s="158">
        <v>2</v>
      </c>
      <c r="AN23" s="158">
        <v>2</v>
      </c>
      <c r="AO23" s="161">
        <v>3</v>
      </c>
      <c r="AP23" s="160">
        <v>0</v>
      </c>
      <c r="AQ23" s="158">
        <v>0</v>
      </c>
      <c r="AR23" s="158">
        <v>0</v>
      </c>
      <c r="AS23" s="157">
        <v>0</v>
      </c>
      <c r="AT23" s="49">
        <f t="shared" si="5"/>
        <v>2</v>
      </c>
      <c r="AU23" s="50">
        <f t="shared" si="5"/>
        <v>2</v>
      </c>
      <c r="AV23" s="199">
        <f t="shared" si="5"/>
        <v>2</v>
      </c>
      <c r="AW23" s="200">
        <f t="shared" si="5"/>
        <v>3</v>
      </c>
      <c r="AX23" s="156">
        <v>1</v>
      </c>
      <c r="AY23" s="157">
        <v>0</v>
      </c>
      <c r="AZ23" s="158">
        <v>2</v>
      </c>
      <c r="BA23" s="159">
        <v>0</v>
      </c>
      <c r="BB23" s="160">
        <v>0</v>
      </c>
      <c r="BC23" s="158">
        <v>0</v>
      </c>
      <c r="BD23" s="158">
        <v>0</v>
      </c>
      <c r="BE23" s="161">
        <v>0</v>
      </c>
      <c r="BF23" s="160">
        <v>0</v>
      </c>
      <c r="BG23" s="158">
        <v>0</v>
      </c>
      <c r="BH23" s="158">
        <v>0</v>
      </c>
      <c r="BI23" s="157">
        <v>0</v>
      </c>
      <c r="BJ23" s="45">
        <f t="shared" si="6"/>
        <v>1</v>
      </c>
      <c r="BK23" s="58">
        <f t="shared" si="6"/>
        <v>0</v>
      </c>
      <c r="BL23" s="201">
        <f t="shared" si="6"/>
        <v>2</v>
      </c>
      <c r="BM23" s="202">
        <f t="shared" si="6"/>
        <v>0</v>
      </c>
      <c r="BN23" s="59">
        <f t="shared" si="7"/>
        <v>3</v>
      </c>
      <c r="BO23" s="60">
        <f t="shared" si="7"/>
        <v>7</v>
      </c>
      <c r="BP23" s="211">
        <f t="shared" si="7"/>
        <v>4</v>
      </c>
      <c r="BQ23" s="212">
        <f t="shared" si="7"/>
        <v>8</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1</v>
      </c>
      <c r="C25" s="146">
        <v>0</v>
      </c>
      <c r="D25" s="147">
        <v>1</v>
      </c>
      <c r="E25" s="148">
        <v>0</v>
      </c>
      <c r="F25" s="149">
        <v>0</v>
      </c>
      <c r="G25" s="147">
        <v>0</v>
      </c>
      <c r="H25" s="147">
        <v>0</v>
      </c>
      <c r="I25" s="150">
        <v>0</v>
      </c>
      <c r="J25" s="149">
        <v>0</v>
      </c>
      <c r="K25" s="147">
        <v>0</v>
      </c>
      <c r="L25" s="147">
        <v>0</v>
      </c>
      <c r="M25" s="146">
        <v>0</v>
      </c>
      <c r="N25" s="41">
        <f aca="true" t="shared" si="8" ref="N25:N34">IF(COUNT(B25,F25,J25),SUM(B25,F25,J25),"")</f>
        <v>1</v>
      </c>
      <c r="O25" s="42">
        <f>IF(COUNT(C25,G25,K25),SUM(C25,G25,K25),"")</f>
        <v>0</v>
      </c>
      <c r="P25" s="189">
        <f aca="true" t="shared" si="9" ref="P25:P34">IF(COUNT(D25,H25,L25),SUM(D25,H25,L25),"")</f>
        <v>1</v>
      </c>
      <c r="Q25" s="190">
        <f>IF(COUNT(E25,I25,M25),SUM(E25,I25,M25),"")</f>
        <v>0</v>
      </c>
      <c r="R25" s="145">
        <v>0</v>
      </c>
      <c r="S25" s="146">
        <v>1</v>
      </c>
      <c r="T25" s="147">
        <v>0</v>
      </c>
      <c r="U25" s="148">
        <v>1</v>
      </c>
      <c r="V25" s="149">
        <v>0</v>
      </c>
      <c r="W25" s="147">
        <v>0</v>
      </c>
      <c r="X25" s="147">
        <v>0</v>
      </c>
      <c r="Y25" s="150">
        <v>0</v>
      </c>
      <c r="Z25" s="149">
        <v>0</v>
      </c>
      <c r="AA25" s="147">
        <v>0</v>
      </c>
      <c r="AB25" s="147">
        <v>0</v>
      </c>
      <c r="AC25" s="146">
        <v>0</v>
      </c>
      <c r="AD25" s="41">
        <f aca="true" t="shared" si="10" ref="AD25:AG34">IF(COUNT(R25,V25,Z25),SUM(R25,V25,Z25),"")</f>
        <v>0</v>
      </c>
      <c r="AE25" s="42">
        <f t="shared" si="10"/>
        <v>1</v>
      </c>
      <c r="AF25" s="189">
        <f t="shared" si="10"/>
        <v>0</v>
      </c>
      <c r="AG25" s="190">
        <f t="shared" si="10"/>
        <v>1</v>
      </c>
      <c r="AH25" s="145">
        <v>0</v>
      </c>
      <c r="AI25" s="146">
        <v>0</v>
      </c>
      <c r="AJ25" s="147">
        <v>0</v>
      </c>
      <c r="AK25" s="148">
        <v>0</v>
      </c>
      <c r="AL25" s="149">
        <v>0</v>
      </c>
      <c r="AM25" s="147">
        <v>0</v>
      </c>
      <c r="AN25" s="147">
        <v>0</v>
      </c>
      <c r="AO25" s="150">
        <v>0</v>
      </c>
      <c r="AP25" s="149">
        <v>0</v>
      </c>
      <c r="AQ25" s="147">
        <v>1</v>
      </c>
      <c r="AR25" s="147">
        <v>0</v>
      </c>
      <c r="AS25" s="146">
        <v>1</v>
      </c>
      <c r="AT25" s="41">
        <f aca="true" t="shared" si="11" ref="AT25:AW34">IF(COUNT(AH25,AL25,AP25),SUM(AH25,AL25,AP25),"")</f>
        <v>0</v>
      </c>
      <c r="AU25" s="42">
        <f t="shared" si="11"/>
        <v>1</v>
      </c>
      <c r="AV25" s="189">
        <f t="shared" si="11"/>
        <v>0</v>
      </c>
      <c r="AW25" s="190">
        <f t="shared" si="11"/>
        <v>1</v>
      </c>
      <c r="AX25" s="145">
        <v>1</v>
      </c>
      <c r="AY25" s="146">
        <v>0</v>
      </c>
      <c r="AZ25" s="147">
        <v>2</v>
      </c>
      <c r="BA25" s="148">
        <v>0</v>
      </c>
      <c r="BB25" s="149">
        <v>0</v>
      </c>
      <c r="BC25" s="147">
        <v>0</v>
      </c>
      <c r="BD25" s="147">
        <v>0</v>
      </c>
      <c r="BE25" s="150">
        <v>0</v>
      </c>
      <c r="BF25" s="149">
        <v>0</v>
      </c>
      <c r="BG25" s="147">
        <v>0</v>
      </c>
      <c r="BH25" s="147">
        <v>0</v>
      </c>
      <c r="BI25" s="146">
        <v>0</v>
      </c>
      <c r="BJ25" s="41">
        <f aca="true" t="shared" si="12" ref="BJ25:BM34">IF(COUNT(AX25,BB25,BF25),SUM(AX25,BB25,BF25),"")</f>
        <v>1</v>
      </c>
      <c r="BK25" s="42">
        <f t="shared" si="12"/>
        <v>0</v>
      </c>
      <c r="BL25" s="189">
        <f t="shared" si="12"/>
        <v>2</v>
      </c>
      <c r="BM25" s="190">
        <f t="shared" si="12"/>
        <v>0</v>
      </c>
      <c r="BN25" s="54">
        <f aca="true" t="shared" si="13" ref="BN25:BQ34">SUM(N25,AD25,AT25,BJ25)</f>
        <v>2</v>
      </c>
      <c r="BO25" s="55">
        <f t="shared" si="13"/>
        <v>2</v>
      </c>
      <c r="BP25" s="207">
        <f t="shared" si="13"/>
        <v>3</v>
      </c>
      <c r="BQ25" s="208">
        <f t="shared" si="13"/>
        <v>2</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t="shared" si="11"/>
        <v>0</v>
      </c>
      <c r="AU29" s="48" t="s">
        <v>52</v>
      </c>
      <c r="AV29" s="195">
        <f t="shared" si="11"/>
        <v>0</v>
      </c>
      <c r="AW29" s="196" t="s">
        <v>52</v>
      </c>
      <c r="AX29" s="151">
        <v>1</v>
      </c>
      <c r="AY29" s="152" t="s">
        <v>211</v>
      </c>
      <c r="AZ29" s="153">
        <v>2</v>
      </c>
      <c r="BA29" s="138" t="s">
        <v>211</v>
      </c>
      <c r="BB29" s="154">
        <v>0</v>
      </c>
      <c r="BC29" s="153" t="s">
        <v>211</v>
      </c>
      <c r="BD29" s="153">
        <v>0</v>
      </c>
      <c r="BE29" s="155" t="s">
        <v>211</v>
      </c>
      <c r="BF29" s="154">
        <v>0</v>
      </c>
      <c r="BG29" s="153" t="s">
        <v>211</v>
      </c>
      <c r="BH29" s="153">
        <v>0</v>
      </c>
      <c r="BI29" s="152" t="s">
        <v>211</v>
      </c>
      <c r="BJ29" s="43">
        <f t="shared" si="12"/>
        <v>1</v>
      </c>
      <c r="BK29" s="48" t="s">
        <v>52</v>
      </c>
      <c r="BL29" s="195">
        <f t="shared" si="12"/>
        <v>2</v>
      </c>
      <c r="BM29" s="196" t="s">
        <v>52</v>
      </c>
      <c r="BN29" s="61">
        <f t="shared" si="13"/>
        <v>1</v>
      </c>
      <c r="BO29" s="62" t="s">
        <v>52</v>
      </c>
      <c r="BP29" s="213">
        <f t="shared" si="13"/>
        <v>2</v>
      </c>
      <c r="BQ29" s="214" t="s">
        <v>52</v>
      </c>
    </row>
    <row r="30" spans="1:69" ht="16.5" customHeight="1">
      <c r="A30" s="80" t="s">
        <v>91</v>
      </c>
      <c r="B30" s="151">
        <v>1</v>
      </c>
      <c r="C30" s="152">
        <v>0</v>
      </c>
      <c r="D30" s="153">
        <v>1</v>
      </c>
      <c r="E30" s="138">
        <v>0</v>
      </c>
      <c r="F30" s="154">
        <v>1</v>
      </c>
      <c r="G30" s="153">
        <v>0</v>
      </c>
      <c r="H30" s="153">
        <v>1</v>
      </c>
      <c r="I30" s="155">
        <v>0</v>
      </c>
      <c r="J30" s="154">
        <v>0</v>
      </c>
      <c r="K30" s="153">
        <v>1</v>
      </c>
      <c r="L30" s="153">
        <v>0</v>
      </c>
      <c r="M30" s="152">
        <v>1</v>
      </c>
      <c r="N30" s="43">
        <f t="shared" si="8"/>
        <v>2</v>
      </c>
      <c r="O30" s="44">
        <f>IF(COUNT(C30,G30,K30),SUM(C30,G30,K30),"")</f>
        <v>1</v>
      </c>
      <c r="P30" s="191">
        <f t="shared" si="9"/>
        <v>2</v>
      </c>
      <c r="Q30" s="192">
        <f>IF(COUNT(E30,I30,M30),SUM(E30,I30,M30),"")</f>
        <v>1</v>
      </c>
      <c r="R30" s="151">
        <v>0</v>
      </c>
      <c r="S30" s="152">
        <v>0</v>
      </c>
      <c r="T30" s="153">
        <v>0</v>
      </c>
      <c r="U30" s="138">
        <v>0</v>
      </c>
      <c r="V30" s="154">
        <v>0</v>
      </c>
      <c r="W30" s="153">
        <v>1</v>
      </c>
      <c r="X30" s="153">
        <v>0</v>
      </c>
      <c r="Y30" s="155">
        <v>2</v>
      </c>
      <c r="Z30" s="154">
        <v>0</v>
      </c>
      <c r="AA30" s="153">
        <v>0</v>
      </c>
      <c r="AB30" s="153">
        <v>0</v>
      </c>
      <c r="AC30" s="152">
        <v>0</v>
      </c>
      <c r="AD30" s="47">
        <f t="shared" si="10"/>
        <v>0</v>
      </c>
      <c r="AE30" s="48">
        <f>IF(COUNT(S30,W30,AA30),SUM(S30,W30,AA30),"")</f>
        <v>1</v>
      </c>
      <c r="AF30" s="195">
        <f t="shared" si="10"/>
        <v>0</v>
      </c>
      <c r="AG30" s="196">
        <f>IF(COUNT(U30,Y30,AC30),SUM(U30,Y30,AC30),"")</f>
        <v>2</v>
      </c>
      <c r="AH30" s="151">
        <v>0</v>
      </c>
      <c r="AI30" s="152">
        <v>0</v>
      </c>
      <c r="AJ30" s="153">
        <v>0</v>
      </c>
      <c r="AK30" s="138">
        <v>0</v>
      </c>
      <c r="AL30" s="154">
        <v>0</v>
      </c>
      <c r="AM30" s="153">
        <v>0</v>
      </c>
      <c r="AN30" s="153">
        <v>0</v>
      </c>
      <c r="AO30" s="155">
        <v>0</v>
      </c>
      <c r="AP30" s="154">
        <v>0</v>
      </c>
      <c r="AQ30" s="153">
        <v>0</v>
      </c>
      <c r="AR30" s="153">
        <v>0</v>
      </c>
      <c r="AS30" s="152">
        <v>0</v>
      </c>
      <c r="AT30" s="47">
        <f t="shared" si="11"/>
        <v>0</v>
      </c>
      <c r="AU30" s="48">
        <f>IF(COUNT(AI30,AM30,AQ30),SUM(AI30,AM30,AQ30),"")</f>
        <v>0</v>
      </c>
      <c r="AV30" s="195">
        <f t="shared" si="11"/>
        <v>0</v>
      </c>
      <c r="AW30" s="196">
        <f>IF(COUNT(AK30,AO30,AS30),SUM(AK30,AO30,AS30),"")</f>
        <v>0</v>
      </c>
      <c r="AX30" s="151">
        <v>0</v>
      </c>
      <c r="AY30" s="152">
        <v>0</v>
      </c>
      <c r="AZ30" s="153">
        <v>0</v>
      </c>
      <c r="BA30" s="138">
        <v>0</v>
      </c>
      <c r="BB30" s="154">
        <v>1</v>
      </c>
      <c r="BC30" s="153">
        <v>0</v>
      </c>
      <c r="BD30" s="153">
        <v>1</v>
      </c>
      <c r="BE30" s="155">
        <v>0</v>
      </c>
      <c r="BF30" s="154">
        <v>0</v>
      </c>
      <c r="BG30" s="153">
        <v>0</v>
      </c>
      <c r="BH30" s="153">
        <v>0</v>
      </c>
      <c r="BI30" s="152">
        <v>0</v>
      </c>
      <c r="BJ30" s="43">
        <f t="shared" si="12"/>
        <v>1</v>
      </c>
      <c r="BK30" s="48">
        <f>IF(COUNT(AY30,BC30,BG30),SUM(AY30,BC30,BG30),"")</f>
        <v>0</v>
      </c>
      <c r="BL30" s="195">
        <f t="shared" si="12"/>
        <v>1</v>
      </c>
      <c r="BM30" s="196">
        <f>IF(COUNT(BA30,BE30,BI30),SUM(BA30,BE30,BI30),"")</f>
        <v>0</v>
      </c>
      <c r="BN30" s="61">
        <f t="shared" si="13"/>
        <v>3</v>
      </c>
      <c r="BO30" s="62">
        <f>SUM(O30,AE30,AU30,BK30)</f>
        <v>2</v>
      </c>
      <c r="BP30" s="213">
        <f t="shared" si="13"/>
        <v>3</v>
      </c>
      <c r="BQ30" s="214">
        <f>SUM(Q30,AG30,AW30,BM30)</f>
        <v>3</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1</v>
      </c>
      <c r="X31" s="153">
        <v>0</v>
      </c>
      <c r="Y31" s="155">
        <v>1</v>
      </c>
      <c r="Z31" s="154">
        <v>0</v>
      </c>
      <c r="AA31" s="153">
        <v>1</v>
      </c>
      <c r="AB31" s="153">
        <v>0</v>
      </c>
      <c r="AC31" s="152">
        <v>1</v>
      </c>
      <c r="AD31" s="47">
        <f t="shared" si="10"/>
        <v>0</v>
      </c>
      <c r="AE31" s="48">
        <f>IF(COUNT(S31,W31,AA31),SUM(S31,W31,AA31),"")</f>
        <v>2</v>
      </c>
      <c r="AF31" s="195">
        <f t="shared" si="10"/>
        <v>0</v>
      </c>
      <c r="AG31" s="196">
        <f>IF(COUNT(U31,Y31,AC31),SUM(U31,Y31,AC31),"")</f>
        <v>2</v>
      </c>
      <c r="AH31" s="151">
        <v>0</v>
      </c>
      <c r="AI31" s="152">
        <v>0</v>
      </c>
      <c r="AJ31" s="153">
        <v>0</v>
      </c>
      <c r="AK31" s="138">
        <v>0</v>
      </c>
      <c r="AL31" s="154">
        <v>0</v>
      </c>
      <c r="AM31" s="153">
        <v>2</v>
      </c>
      <c r="AN31" s="153">
        <v>0</v>
      </c>
      <c r="AO31" s="155">
        <v>2</v>
      </c>
      <c r="AP31" s="154">
        <v>0</v>
      </c>
      <c r="AQ31" s="153">
        <v>0</v>
      </c>
      <c r="AR31" s="153">
        <v>0</v>
      </c>
      <c r="AS31" s="152">
        <v>0</v>
      </c>
      <c r="AT31" s="47">
        <f t="shared" si="11"/>
        <v>0</v>
      </c>
      <c r="AU31" s="48">
        <f>IF(COUNT(AI31,AM31,AQ31),SUM(AI31,AM31,AQ31),"")</f>
        <v>2</v>
      </c>
      <c r="AV31" s="195">
        <f t="shared" si="11"/>
        <v>0</v>
      </c>
      <c r="AW31" s="196">
        <f>IF(COUNT(AK31,AO31,AS31),SUM(AK31,AO31,AS31),"")</f>
        <v>2</v>
      </c>
      <c r="AX31" s="151">
        <v>0</v>
      </c>
      <c r="AY31" s="152">
        <v>0</v>
      </c>
      <c r="AZ31" s="153">
        <v>0</v>
      </c>
      <c r="BA31" s="138">
        <v>0</v>
      </c>
      <c r="BB31" s="154">
        <v>0</v>
      </c>
      <c r="BC31" s="153">
        <v>0</v>
      </c>
      <c r="BD31" s="153">
        <v>0</v>
      </c>
      <c r="BE31" s="155">
        <v>0</v>
      </c>
      <c r="BF31" s="154">
        <v>0</v>
      </c>
      <c r="BG31" s="153">
        <v>0</v>
      </c>
      <c r="BH31" s="153">
        <v>0</v>
      </c>
      <c r="BI31" s="152">
        <v>0</v>
      </c>
      <c r="BJ31" s="43">
        <f t="shared" si="12"/>
        <v>0</v>
      </c>
      <c r="BK31" s="48">
        <f>IF(COUNT(AY31,BC31,BG31),SUM(AY31,BC31,BG31),"")</f>
        <v>0</v>
      </c>
      <c r="BL31" s="195">
        <f t="shared" si="12"/>
        <v>0</v>
      </c>
      <c r="BM31" s="196">
        <f>IF(COUNT(BA31,BE31,BI31),SUM(BA31,BE31,BI31),"")</f>
        <v>0</v>
      </c>
      <c r="BN31" s="61">
        <f t="shared" si="13"/>
        <v>0</v>
      </c>
      <c r="BO31" s="62">
        <f>SUM(O31,AE31,AU31,BK31)</f>
        <v>4</v>
      </c>
      <c r="BP31" s="213">
        <f t="shared" si="13"/>
        <v>0</v>
      </c>
      <c r="BQ31" s="214">
        <f>SUM(Q31,AG31,AW31,BM31)</f>
        <v>4</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1"/>
        <v>0</v>
      </c>
      <c r="AU33" s="48" t="s">
        <v>52</v>
      </c>
      <c r="AV33" s="195">
        <f t="shared" si="1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2"/>
        <v>0</v>
      </c>
      <c r="BK33" s="48" t="s">
        <v>52</v>
      </c>
      <c r="BL33" s="195">
        <f t="shared" si="12"/>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1</v>
      </c>
      <c r="K34" s="153">
        <v>0</v>
      </c>
      <c r="L34" s="153">
        <v>1</v>
      </c>
      <c r="M34" s="152">
        <v>0</v>
      </c>
      <c r="N34" s="43">
        <f t="shared" si="8"/>
        <v>1</v>
      </c>
      <c r="O34" s="44">
        <f>IF(COUNT(C34,G34,K34),SUM(C34,G34,K34),"")</f>
        <v>0</v>
      </c>
      <c r="P34" s="191">
        <f t="shared" si="9"/>
        <v>1</v>
      </c>
      <c r="Q34" s="192">
        <f>IF(COUNT(E34,I34,M34),SUM(E34,I34,M34),"")</f>
        <v>0</v>
      </c>
      <c r="R34" s="151">
        <v>0</v>
      </c>
      <c r="S34" s="152">
        <v>0</v>
      </c>
      <c r="T34" s="153">
        <v>0</v>
      </c>
      <c r="U34" s="138">
        <v>0</v>
      </c>
      <c r="V34" s="154">
        <v>0</v>
      </c>
      <c r="W34" s="153">
        <v>0</v>
      </c>
      <c r="X34" s="153">
        <v>0</v>
      </c>
      <c r="Y34" s="155">
        <v>0</v>
      </c>
      <c r="Z34" s="154">
        <v>0</v>
      </c>
      <c r="AA34" s="153">
        <v>1</v>
      </c>
      <c r="AB34" s="153">
        <v>0</v>
      </c>
      <c r="AC34" s="152">
        <v>1</v>
      </c>
      <c r="AD34" s="47">
        <f t="shared" si="10"/>
        <v>0</v>
      </c>
      <c r="AE34" s="48">
        <f>IF(COUNT(S34,W34,AA34),SUM(S34,W34,AA34),"")</f>
        <v>1</v>
      </c>
      <c r="AF34" s="195">
        <f t="shared" si="10"/>
        <v>0</v>
      </c>
      <c r="AG34" s="196">
        <f>IF(COUNT(U34,Y34,AC34),SUM(U34,Y34,AC34),"")</f>
        <v>1</v>
      </c>
      <c r="AH34" s="151">
        <v>1</v>
      </c>
      <c r="AI34" s="152">
        <v>0</v>
      </c>
      <c r="AJ34" s="153">
        <v>1</v>
      </c>
      <c r="AK34" s="138">
        <v>0</v>
      </c>
      <c r="AL34" s="154">
        <v>2</v>
      </c>
      <c r="AM34" s="153">
        <v>4</v>
      </c>
      <c r="AN34" s="153">
        <v>2</v>
      </c>
      <c r="AO34" s="155">
        <v>4</v>
      </c>
      <c r="AP34" s="154">
        <v>0</v>
      </c>
      <c r="AQ34" s="153">
        <v>0</v>
      </c>
      <c r="AR34" s="153">
        <v>0</v>
      </c>
      <c r="AS34" s="152">
        <v>0</v>
      </c>
      <c r="AT34" s="47">
        <f t="shared" si="11"/>
        <v>3</v>
      </c>
      <c r="AU34" s="48">
        <f>IF(COUNT(AI34,AM34,AQ34),SUM(AI34,AM34,AQ34),"")</f>
        <v>4</v>
      </c>
      <c r="AV34" s="195">
        <f t="shared" si="11"/>
        <v>3</v>
      </c>
      <c r="AW34" s="196">
        <f>IF(COUNT(AK34,AO34,AS34),SUM(AK34,AO34,AS34),"")</f>
        <v>4</v>
      </c>
      <c r="AX34" s="151">
        <v>0</v>
      </c>
      <c r="AY34" s="152">
        <v>0</v>
      </c>
      <c r="AZ34" s="153">
        <v>0</v>
      </c>
      <c r="BA34" s="138">
        <v>0</v>
      </c>
      <c r="BB34" s="154">
        <v>0</v>
      </c>
      <c r="BC34" s="153">
        <v>0</v>
      </c>
      <c r="BD34" s="153">
        <v>0</v>
      </c>
      <c r="BE34" s="155">
        <v>0</v>
      </c>
      <c r="BF34" s="154">
        <v>0</v>
      </c>
      <c r="BG34" s="153">
        <v>0</v>
      </c>
      <c r="BH34" s="153">
        <v>0</v>
      </c>
      <c r="BI34" s="152">
        <v>0</v>
      </c>
      <c r="BJ34" s="43">
        <f t="shared" si="12"/>
        <v>0</v>
      </c>
      <c r="BK34" s="48">
        <f>IF(COUNT(AY34,BC34,BG34),SUM(AY34,BC34,BG34),"")</f>
        <v>0</v>
      </c>
      <c r="BL34" s="195">
        <f t="shared" si="12"/>
        <v>0</v>
      </c>
      <c r="BM34" s="196">
        <f>IF(COUNT(BA34,BE34,BI34),SUM(BA34,BE34,BI34),"")</f>
        <v>0</v>
      </c>
      <c r="BN34" s="61">
        <f t="shared" si="13"/>
        <v>4</v>
      </c>
      <c r="BO34" s="62">
        <f>SUM(O34,AE34,AU34,BK34)</f>
        <v>5</v>
      </c>
      <c r="BP34" s="213">
        <f t="shared" si="13"/>
        <v>4</v>
      </c>
      <c r="BQ34" s="214">
        <f>SUM(Q34,AG34,AW34,BM34)</f>
        <v>5</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2</v>
      </c>
      <c r="L36" s="147">
        <v>0</v>
      </c>
      <c r="M36" s="146">
        <v>2</v>
      </c>
      <c r="N36" s="41">
        <f aca="true" t="shared" si="14" ref="N36:Q43">IF(COUNT(B36,F36,J36),SUM(B36,F36,J36),"")</f>
        <v>0</v>
      </c>
      <c r="O36" s="42">
        <f t="shared" si="14"/>
        <v>2</v>
      </c>
      <c r="P36" s="189">
        <f t="shared" si="14"/>
        <v>0</v>
      </c>
      <c r="Q36" s="190">
        <f t="shared" si="14"/>
        <v>2</v>
      </c>
      <c r="R36" s="145">
        <v>1</v>
      </c>
      <c r="S36" s="146">
        <v>0</v>
      </c>
      <c r="T36" s="147">
        <v>1</v>
      </c>
      <c r="U36" s="148">
        <v>0</v>
      </c>
      <c r="V36" s="149">
        <v>0</v>
      </c>
      <c r="W36" s="147">
        <v>1</v>
      </c>
      <c r="X36" s="147">
        <v>0</v>
      </c>
      <c r="Y36" s="150">
        <v>1</v>
      </c>
      <c r="Z36" s="149">
        <v>0</v>
      </c>
      <c r="AA36" s="147">
        <v>0</v>
      </c>
      <c r="AB36" s="147">
        <v>0</v>
      </c>
      <c r="AC36" s="146">
        <v>0</v>
      </c>
      <c r="AD36" s="41">
        <f aca="true" t="shared" si="15" ref="AD36:AG43">IF(COUNT(R36,V36,Z36),SUM(R36,V36,Z36),"")</f>
        <v>1</v>
      </c>
      <c r="AE36" s="42">
        <f t="shared" si="15"/>
        <v>1</v>
      </c>
      <c r="AF36" s="189">
        <f t="shared" si="15"/>
        <v>1</v>
      </c>
      <c r="AG36" s="190">
        <f t="shared" si="15"/>
        <v>1</v>
      </c>
      <c r="AH36" s="145">
        <v>1</v>
      </c>
      <c r="AI36" s="146">
        <v>0</v>
      </c>
      <c r="AJ36" s="147">
        <v>1</v>
      </c>
      <c r="AK36" s="148">
        <v>0</v>
      </c>
      <c r="AL36" s="149">
        <v>0</v>
      </c>
      <c r="AM36" s="147">
        <v>1</v>
      </c>
      <c r="AN36" s="147">
        <v>0</v>
      </c>
      <c r="AO36" s="150">
        <v>1</v>
      </c>
      <c r="AP36" s="149">
        <v>0</v>
      </c>
      <c r="AQ36" s="147">
        <v>0</v>
      </c>
      <c r="AR36" s="147">
        <v>0</v>
      </c>
      <c r="AS36" s="146">
        <v>0</v>
      </c>
      <c r="AT36" s="41">
        <f aca="true" t="shared" si="16" ref="AT36:AW43">IF(COUNT(AH36,AL36,AP36),SUM(AH36,AL36,AP36),"")</f>
        <v>1</v>
      </c>
      <c r="AU36" s="42">
        <f t="shared" si="16"/>
        <v>1</v>
      </c>
      <c r="AV36" s="189">
        <f t="shared" si="16"/>
        <v>1</v>
      </c>
      <c r="AW36" s="190">
        <f t="shared" si="16"/>
        <v>1</v>
      </c>
      <c r="AX36" s="145">
        <v>0</v>
      </c>
      <c r="AY36" s="146">
        <v>0</v>
      </c>
      <c r="AZ36" s="147">
        <v>0</v>
      </c>
      <c r="BA36" s="148">
        <v>0</v>
      </c>
      <c r="BB36" s="149">
        <v>0</v>
      </c>
      <c r="BC36" s="147">
        <v>0</v>
      </c>
      <c r="BD36" s="147">
        <v>0</v>
      </c>
      <c r="BE36" s="150">
        <v>0</v>
      </c>
      <c r="BF36" s="149">
        <v>0</v>
      </c>
      <c r="BG36" s="147">
        <v>0</v>
      </c>
      <c r="BH36" s="147">
        <v>0</v>
      </c>
      <c r="BI36" s="146">
        <v>0</v>
      </c>
      <c r="BJ36" s="41">
        <f aca="true" t="shared" si="17" ref="BJ36:BM43">IF(COUNT(AX36,BB36,BF36),SUM(AX36,BB36,BF36),"")</f>
        <v>0</v>
      </c>
      <c r="BK36" s="42">
        <f t="shared" si="17"/>
        <v>0</v>
      </c>
      <c r="BL36" s="189">
        <f t="shared" si="17"/>
        <v>0</v>
      </c>
      <c r="BM36" s="190">
        <f t="shared" si="17"/>
        <v>0</v>
      </c>
      <c r="BN36" s="54">
        <f aca="true" t="shared" si="18" ref="BN36:BQ43">SUM(N36,AD36,AT36,BJ36)</f>
        <v>2</v>
      </c>
      <c r="BO36" s="55">
        <f t="shared" si="18"/>
        <v>4</v>
      </c>
      <c r="BP36" s="207">
        <f t="shared" si="18"/>
        <v>2</v>
      </c>
      <c r="BQ36" s="208">
        <f t="shared" si="18"/>
        <v>4</v>
      </c>
    </row>
    <row r="37" spans="1:69" ht="16.5" customHeight="1">
      <c r="A37" s="80" t="s">
        <v>40</v>
      </c>
      <c r="B37" s="151">
        <v>0</v>
      </c>
      <c r="C37" s="152">
        <v>1</v>
      </c>
      <c r="D37" s="153">
        <v>0</v>
      </c>
      <c r="E37" s="138">
        <v>1</v>
      </c>
      <c r="F37" s="154">
        <v>1</v>
      </c>
      <c r="G37" s="153">
        <v>0</v>
      </c>
      <c r="H37" s="153">
        <v>1</v>
      </c>
      <c r="I37" s="155">
        <v>0</v>
      </c>
      <c r="J37" s="154">
        <v>0</v>
      </c>
      <c r="K37" s="153">
        <v>1</v>
      </c>
      <c r="L37" s="153">
        <v>0</v>
      </c>
      <c r="M37" s="152">
        <v>1</v>
      </c>
      <c r="N37" s="47">
        <f t="shared" si="14"/>
        <v>1</v>
      </c>
      <c r="O37" s="48">
        <f t="shared" si="14"/>
        <v>2</v>
      </c>
      <c r="P37" s="195">
        <f t="shared" si="14"/>
        <v>1</v>
      </c>
      <c r="Q37" s="196">
        <f t="shared" si="14"/>
        <v>2</v>
      </c>
      <c r="R37" s="151">
        <v>1</v>
      </c>
      <c r="S37" s="152">
        <v>1</v>
      </c>
      <c r="T37" s="153">
        <v>1</v>
      </c>
      <c r="U37" s="138">
        <v>1</v>
      </c>
      <c r="V37" s="154">
        <v>0</v>
      </c>
      <c r="W37" s="153">
        <v>0</v>
      </c>
      <c r="X37" s="153">
        <v>0</v>
      </c>
      <c r="Y37" s="155">
        <v>0</v>
      </c>
      <c r="Z37" s="154">
        <v>0</v>
      </c>
      <c r="AA37" s="153">
        <v>0</v>
      </c>
      <c r="AB37" s="153">
        <v>0</v>
      </c>
      <c r="AC37" s="152">
        <v>0</v>
      </c>
      <c r="AD37" s="47">
        <f t="shared" si="15"/>
        <v>1</v>
      </c>
      <c r="AE37" s="48">
        <f t="shared" si="15"/>
        <v>1</v>
      </c>
      <c r="AF37" s="195">
        <f t="shared" si="15"/>
        <v>1</v>
      </c>
      <c r="AG37" s="196">
        <f t="shared" si="15"/>
        <v>1</v>
      </c>
      <c r="AH37" s="151">
        <v>0</v>
      </c>
      <c r="AI37" s="152">
        <v>0</v>
      </c>
      <c r="AJ37" s="153">
        <v>0</v>
      </c>
      <c r="AK37" s="138">
        <v>0</v>
      </c>
      <c r="AL37" s="154">
        <v>0</v>
      </c>
      <c r="AM37" s="153">
        <v>1</v>
      </c>
      <c r="AN37" s="153">
        <v>0</v>
      </c>
      <c r="AO37" s="155">
        <v>1</v>
      </c>
      <c r="AP37" s="154">
        <v>0</v>
      </c>
      <c r="AQ37" s="153">
        <v>0</v>
      </c>
      <c r="AR37" s="153">
        <v>0</v>
      </c>
      <c r="AS37" s="152">
        <v>0</v>
      </c>
      <c r="AT37" s="47">
        <f t="shared" si="16"/>
        <v>0</v>
      </c>
      <c r="AU37" s="48">
        <f t="shared" si="16"/>
        <v>1</v>
      </c>
      <c r="AV37" s="195">
        <f t="shared" si="16"/>
        <v>0</v>
      </c>
      <c r="AW37" s="196">
        <f t="shared" si="16"/>
        <v>1</v>
      </c>
      <c r="AX37" s="151">
        <v>0</v>
      </c>
      <c r="AY37" s="152">
        <v>0</v>
      </c>
      <c r="AZ37" s="153">
        <v>0</v>
      </c>
      <c r="BA37" s="138">
        <v>0</v>
      </c>
      <c r="BB37" s="154">
        <v>0</v>
      </c>
      <c r="BC37" s="153">
        <v>0</v>
      </c>
      <c r="BD37" s="153">
        <v>0</v>
      </c>
      <c r="BE37" s="155">
        <v>0</v>
      </c>
      <c r="BF37" s="154">
        <v>0</v>
      </c>
      <c r="BG37" s="153">
        <v>0</v>
      </c>
      <c r="BH37" s="153">
        <v>0</v>
      </c>
      <c r="BI37" s="152">
        <v>0</v>
      </c>
      <c r="BJ37" s="47">
        <f t="shared" si="17"/>
        <v>0</v>
      </c>
      <c r="BK37" s="48">
        <f t="shared" si="17"/>
        <v>0</v>
      </c>
      <c r="BL37" s="195">
        <f t="shared" si="17"/>
        <v>0</v>
      </c>
      <c r="BM37" s="196">
        <f t="shared" si="17"/>
        <v>0</v>
      </c>
      <c r="BN37" s="61">
        <f t="shared" si="18"/>
        <v>2</v>
      </c>
      <c r="BO37" s="62">
        <f t="shared" si="18"/>
        <v>4</v>
      </c>
      <c r="BP37" s="213">
        <f t="shared" si="18"/>
        <v>2</v>
      </c>
      <c r="BQ37" s="214">
        <f t="shared" si="18"/>
        <v>4</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0</v>
      </c>
      <c r="T38" s="153">
        <v>0</v>
      </c>
      <c r="U38" s="138">
        <v>0</v>
      </c>
      <c r="V38" s="154">
        <v>0</v>
      </c>
      <c r="W38" s="153">
        <v>1</v>
      </c>
      <c r="X38" s="153">
        <v>0</v>
      </c>
      <c r="Y38" s="155">
        <v>1</v>
      </c>
      <c r="Z38" s="154">
        <v>0</v>
      </c>
      <c r="AA38" s="153">
        <v>0</v>
      </c>
      <c r="AB38" s="153">
        <v>0</v>
      </c>
      <c r="AC38" s="152">
        <v>0</v>
      </c>
      <c r="AD38" s="43">
        <f t="shared" si="15"/>
        <v>0</v>
      </c>
      <c r="AE38" s="44">
        <f t="shared" si="15"/>
        <v>1</v>
      </c>
      <c r="AF38" s="191">
        <f t="shared" si="15"/>
        <v>0</v>
      </c>
      <c r="AG38" s="192">
        <f t="shared" si="15"/>
        <v>1</v>
      </c>
      <c r="AH38" s="151">
        <v>0</v>
      </c>
      <c r="AI38" s="152">
        <v>0</v>
      </c>
      <c r="AJ38" s="153">
        <v>0</v>
      </c>
      <c r="AK38" s="138">
        <v>0</v>
      </c>
      <c r="AL38" s="154">
        <v>0</v>
      </c>
      <c r="AM38" s="153">
        <v>0</v>
      </c>
      <c r="AN38" s="153">
        <v>0</v>
      </c>
      <c r="AO38" s="155">
        <v>0</v>
      </c>
      <c r="AP38" s="154">
        <v>0</v>
      </c>
      <c r="AQ38" s="153">
        <v>0</v>
      </c>
      <c r="AR38" s="153">
        <v>0</v>
      </c>
      <c r="AS38" s="152">
        <v>0</v>
      </c>
      <c r="AT38" s="47">
        <f t="shared" si="16"/>
        <v>0</v>
      </c>
      <c r="AU38" s="48">
        <f t="shared" si="16"/>
        <v>0</v>
      </c>
      <c r="AV38" s="195">
        <f t="shared" si="16"/>
        <v>0</v>
      </c>
      <c r="AW38" s="196">
        <f t="shared" si="16"/>
        <v>0</v>
      </c>
      <c r="AX38" s="151">
        <v>0</v>
      </c>
      <c r="AY38" s="152">
        <v>0</v>
      </c>
      <c r="AZ38" s="153">
        <v>0</v>
      </c>
      <c r="BA38" s="138">
        <v>0</v>
      </c>
      <c r="BB38" s="154">
        <v>0</v>
      </c>
      <c r="BC38" s="153">
        <v>0</v>
      </c>
      <c r="BD38" s="153">
        <v>0</v>
      </c>
      <c r="BE38" s="155">
        <v>0</v>
      </c>
      <c r="BF38" s="154">
        <v>0</v>
      </c>
      <c r="BG38" s="153">
        <v>0</v>
      </c>
      <c r="BH38" s="153">
        <v>0</v>
      </c>
      <c r="BI38" s="152">
        <v>0</v>
      </c>
      <c r="BJ38" s="47">
        <f t="shared" si="17"/>
        <v>0</v>
      </c>
      <c r="BK38" s="48">
        <f t="shared" si="17"/>
        <v>0</v>
      </c>
      <c r="BL38" s="195">
        <f t="shared" si="17"/>
        <v>0</v>
      </c>
      <c r="BM38" s="196">
        <f t="shared" si="17"/>
        <v>0</v>
      </c>
      <c r="BN38" s="61">
        <f t="shared" si="18"/>
        <v>0</v>
      </c>
      <c r="BO38" s="62">
        <f t="shared" si="18"/>
        <v>1</v>
      </c>
      <c r="BP38" s="213">
        <f t="shared" si="18"/>
        <v>0</v>
      </c>
      <c r="BQ38" s="214">
        <f t="shared" si="18"/>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v>0</v>
      </c>
      <c r="AI39" s="152">
        <v>0</v>
      </c>
      <c r="AJ39" s="153">
        <v>0</v>
      </c>
      <c r="AK39" s="138">
        <v>0</v>
      </c>
      <c r="AL39" s="154">
        <v>0</v>
      </c>
      <c r="AM39" s="153">
        <v>0</v>
      </c>
      <c r="AN39" s="153">
        <v>0</v>
      </c>
      <c r="AO39" s="155">
        <v>0</v>
      </c>
      <c r="AP39" s="154">
        <v>0</v>
      </c>
      <c r="AQ39" s="153">
        <v>0</v>
      </c>
      <c r="AR39" s="153">
        <v>0</v>
      </c>
      <c r="AS39" s="152">
        <v>0</v>
      </c>
      <c r="AT39" s="47">
        <f t="shared" si="16"/>
        <v>0</v>
      </c>
      <c r="AU39" s="48">
        <f t="shared" si="16"/>
        <v>0</v>
      </c>
      <c r="AV39" s="195">
        <f t="shared" si="16"/>
        <v>0</v>
      </c>
      <c r="AW39" s="196">
        <f t="shared" si="16"/>
        <v>0</v>
      </c>
      <c r="AX39" s="151">
        <v>0</v>
      </c>
      <c r="AY39" s="152">
        <v>0</v>
      </c>
      <c r="AZ39" s="153">
        <v>0</v>
      </c>
      <c r="BA39" s="138">
        <v>0</v>
      </c>
      <c r="BB39" s="154">
        <v>0</v>
      </c>
      <c r="BC39" s="153">
        <v>0</v>
      </c>
      <c r="BD39" s="153">
        <v>0</v>
      </c>
      <c r="BE39" s="155">
        <v>0</v>
      </c>
      <c r="BF39" s="154">
        <v>0</v>
      </c>
      <c r="BG39" s="153">
        <v>0</v>
      </c>
      <c r="BH39" s="153">
        <v>0</v>
      </c>
      <c r="BI39" s="152">
        <v>0</v>
      </c>
      <c r="BJ39" s="47">
        <f t="shared" si="17"/>
        <v>0</v>
      </c>
      <c r="BK39" s="48">
        <f t="shared" si="17"/>
        <v>0</v>
      </c>
      <c r="BL39" s="195">
        <f t="shared" si="17"/>
        <v>0</v>
      </c>
      <c r="BM39" s="196">
        <f t="shared" si="17"/>
        <v>0</v>
      </c>
      <c r="BN39" s="61">
        <f t="shared" si="18"/>
        <v>0</v>
      </c>
      <c r="BO39" s="62">
        <f t="shared" si="18"/>
        <v>0</v>
      </c>
      <c r="BP39" s="213">
        <f t="shared" si="18"/>
        <v>0</v>
      </c>
      <c r="BQ39" s="214">
        <f t="shared" si="18"/>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0</v>
      </c>
      <c r="AJ40" s="153">
        <v>0</v>
      </c>
      <c r="AK40" s="138">
        <v>0</v>
      </c>
      <c r="AL40" s="154">
        <v>0</v>
      </c>
      <c r="AM40" s="153">
        <v>0</v>
      </c>
      <c r="AN40" s="153">
        <v>0</v>
      </c>
      <c r="AO40" s="155">
        <v>0</v>
      </c>
      <c r="AP40" s="154">
        <v>0</v>
      </c>
      <c r="AQ40" s="153">
        <v>0</v>
      </c>
      <c r="AR40" s="153">
        <v>0</v>
      </c>
      <c r="AS40" s="152">
        <v>0</v>
      </c>
      <c r="AT40" s="47">
        <f t="shared" si="16"/>
        <v>0</v>
      </c>
      <c r="AU40" s="48">
        <f t="shared" si="16"/>
        <v>0</v>
      </c>
      <c r="AV40" s="195">
        <f t="shared" si="16"/>
        <v>0</v>
      </c>
      <c r="AW40" s="196">
        <f t="shared" si="16"/>
        <v>0</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1</v>
      </c>
      <c r="AY41" s="152">
        <v>0</v>
      </c>
      <c r="AZ41" s="153">
        <v>2</v>
      </c>
      <c r="BA41" s="138">
        <v>0</v>
      </c>
      <c r="BB41" s="154">
        <v>0</v>
      </c>
      <c r="BC41" s="153">
        <v>0</v>
      </c>
      <c r="BD41" s="153">
        <v>0</v>
      </c>
      <c r="BE41" s="155">
        <v>0</v>
      </c>
      <c r="BF41" s="154">
        <v>0</v>
      </c>
      <c r="BG41" s="153">
        <v>0</v>
      </c>
      <c r="BH41" s="153">
        <v>0</v>
      </c>
      <c r="BI41" s="152">
        <v>0</v>
      </c>
      <c r="BJ41" s="47">
        <f t="shared" si="17"/>
        <v>1</v>
      </c>
      <c r="BK41" s="48">
        <f t="shared" si="17"/>
        <v>0</v>
      </c>
      <c r="BL41" s="195">
        <f t="shared" si="17"/>
        <v>2</v>
      </c>
      <c r="BM41" s="196">
        <f t="shared" si="17"/>
        <v>0</v>
      </c>
      <c r="BN41" s="61">
        <f t="shared" si="18"/>
        <v>1</v>
      </c>
      <c r="BO41" s="62">
        <f t="shared" si="18"/>
        <v>0</v>
      </c>
      <c r="BP41" s="213">
        <f t="shared" si="18"/>
        <v>2</v>
      </c>
      <c r="BQ41" s="214">
        <f t="shared" si="18"/>
        <v>0</v>
      </c>
    </row>
    <row r="42" spans="1:69" ht="16.5" customHeight="1">
      <c r="A42" s="80" t="s">
        <v>6</v>
      </c>
      <c r="B42" s="151">
        <v>1</v>
      </c>
      <c r="C42" s="152">
        <v>0</v>
      </c>
      <c r="D42" s="153">
        <v>1</v>
      </c>
      <c r="E42" s="138">
        <v>0</v>
      </c>
      <c r="F42" s="154">
        <v>0</v>
      </c>
      <c r="G42" s="153">
        <v>0</v>
      </c>
      <c r="H42" s="153">
        <v>0</v>
      </c>
      <c r="I42" s="155">
        <v>0</v>
      </c>
      <c r="J42" s="154">
        <v>0</v>
      </c>
      <c r="K42" s="153">
        <v>0</v>
      </c>
      <c r="L42" s="153">
        <v>0</v>
      </c>
      <c r="M42" s="152">
        <v>0</v>
      </c>
      <c r="N42" s="47">
        <f t="shared" si="14"/>
        <v>1</v>
      </c>
      <c r="O42" s="48">
        <f t="shared" si="14"/>
        <v>0</v>
      </c>
      <c r="P42" s="195">
        <f t="shared" si="14"/>
        <v>1</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1</v>
      </c>
      <c r="BO42" s="62">
        <f t="shared" si="18"/>
        <v>0</v>
      </c>
      <c r="BP42" s="213">
        <f t="shared" si="18"/>
        <v>1</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19" ref="N45:N50">IF(COUNT(B45,F45,J45),SUM(B45,F45,J45),"")</f>
        <v>0</v>
      </c>
      <c r="O45" s="42" t="s">
        <v>52</v>
      </c>
      <c r="P45" s="189">
        <f aca="true" t="shared" si="20" ref="P45:P50">IF(COUNT(D45,H45,L45),SUM(D45,H45,L45),"")</f>
        <v>0</v>
      </c>
      <c r="Q45" s="190" t="s">
        <v>52</v>
      </c>
      <c r="R45" s="162">
        <v>1</v>
      </c>
      <c r="S45" s="163" t="s">
        <v>211</v>
      </c>
      <c r="T45" s="164">
        <v>1</v>
      </c>
      <c r="U45" s="165" t="s">
        <v>211</v>
      </c>
      <c r="V45" s="166">
        <v>0</v>
      </c>
      <c r="W45" s="164" t="s">
        <v>211</v>
      </c>
      <c r="X45" s="164">
        <v>0</v>
      </c>
      <c r="Y45" s="167" t="s">
        <v>211</v>
      </c>
      <c r="Z45" s="166">
        <v>0</v>
      </c>
      <c r="AA45" s="164" t="s">
        <v>211</v>
      </c>
      <c r="AB45" s="164">
        <v>0</v>
      </c>
      <c r="AC45" s="163" t="s">
        <v>211</v>
      </c>
      <c r="AD45" s="41">
        <f aca="true" t="shared" si="21" ref="AD45:AD50">IF(COUNT(R45,V45,Z45),SUM(R45,V45,Z45),"")</f>
        <v>1</v>
      </c>
      <c r="AE45" s="42" t="s">
        <v>52</v>
      </c>
      <c r="AF45" s="189">
        <f aca="true" t="shared" si="22" ref="AF45:AF50">IF(COUNT(T45,X45,AB45),SUM(T45,X45,AB45),"")</f>
        <v>1</v>
      </c>
      <c r="AG45" s="190" t="s">
        <v>52</v>
      </c>
      <c r="AH45" s="162">
        <v>1</v>
      </c>
      <c r="AI45" s="163" t="s">
        <v>211</v>
      </c>
      <c r="AJ45" s="164">
        <v>1</v>
      </c>
      <c r="AK45" s="165" t="s">
        <v>211</v>
      </c>
      <c r="AL45" s="166">
        <v>2</v>
      </c>
      <c r="AM45" s="164" t="s">
        <v>211</v>
      </c>
      <c r="AN45" s="164">
        <v>2</v>
      </c>
      <c r="AO45" s="167" t="s">
        <v>211</v>
      </c>
      <c r="AP45" s="166">
        <v>0</v>
      </c>
      <c r="AQ45" s="164" t="s">
        <v>211</v>
      </c>
      <c r="AR45" s="164">
        <v>0</v>
      </c>
      <c r="AS45" s="163" t="s">
        <v>211</v>
      </c>
      <c r="AT45" s="41">
        <f aca="true" t="shared" si="23" ref="AT45:AT50">IF(COUNT(AH45,AL45,AP45),SUM(AH45,AL45,AP45),"")</f>
        <v>3</v>
      </c>
      <c r="AU45" s="42" t="s">
        <v>52</v>
      </c>
      <c r="AV45" s="189">
        <f aca="true" t="shared" si="24" ref="AV45:AV50">IF(COUNT(AJ45,AN45,AR45),SUM(AJ45,AN45,AR45),"")</f>
        <v>3</v>
      </c>
      <c r="AW45" s="190" t="s">
        <v>52</v>
      </c>
      <c r="AX45" s="162">
        <v>1</v>
      </c>
      <c r="AY45" s="163" t="s">
        <v>211</v>
      </c>
      <c r="AZ45" s="164">
        <v>2</v>
      </c>
      <c r="BA45" s="165" t="s">
        <v>211</v>
      </c>
      <c r="BB45" s="166">
        <v>0</v>
      </c>
      <c r="BC45" s="164" t="s">
        <v>211</v>
      </c>
      <c r="BD45" s="164">
        <v>0</v>
      </c>
      <c r="BE45" s="167" t="s">
        <v>211</v>
      </c>
      <c r="BF45" s="166">
        <v>0</v>
      </c>
      <c r="BG45" s="164" t="s">
        <v>211</v>
      </c>
      <c r="BH45" s="164">
        <v>0</v>
      </c>
      <c r="BI45" s="163" t="s">
        <v>211</v>
      </c>
      <c r="BJ45" s="41">
        <f aca="true" t="shared" si="25" ref="BJ45:BJ50">IF(COUNT(AX45,BB45,BF45),SUM(AX45,BB45,BF45),"")</f>
        <v>1</v>
      </c>
      <c r="BK45" s="42" t="s">
        <v>52</v>
      </c>
      <c r="BL45" s="189">
        <f aca="true" t="shared" si="26" ref="BL45:BL50">IF(COUNT(AZ45,BD45,BH45),SUM(AZ45,BD45,BH45),"")</f>
        <v>2</v>
      </c>
      <c r="BM45" s="190" t="s">
        <v>52</v>
      </c>
      <c r="BN45" s="56">
        <f aca="true" t="shared" si="27" ref="BN45:BN50">SUM(N45,AD45,AT45,BJ45)</f>
        <v>5</v>
      </c>
      <c r="BO45" s="57" t="s">
        <v>52</v>
      </c>
      <c r="BP45" s="209">
        <f aca="true" t="shared" si="28" ref="BP45:BP50">SUM(P45,AF45,AV45,BL45)</f>
        <v>6</v>
      </c>
      <c r="BQ45" s="210" t="s">
        <v>52</v>
      </c>
    </row>
    <row r="46" spans="1:69" ht="16.5" customHeight="1">
      <c r="A46" s="80" t="s">
        <v>95</v>
      </c>
      <c r="B46" s="162">
        <v>1</v>
      </c>
      <c r="C46" s="163" t="s">
        <v>211</v>
      </c>
      <c r="D46" s="164">
        <v>1</v>
      </c>
      <c r="E46" s="165" t="s">
        <v>211</v>
      </c>
      <c r="F46" s="166">
        <v>1</v>
      </c>
      <c r="G46" s="164" t="s">
        <v>211</v>
      </c>
      <c r="H46" s="164">
        <v>1</v>
      </c>
      <c r="I46" s="167" t="s">
        <v>211</v>
      </c>
      <c r="J46" s="166">
        <v>1</v>
      </c>
      <c r="K46" s="164" t="s">
        <v>211</v>
      </c>
      <c r="L46" s="164">
        <v>1</v>
      </c>
      <c r="M46" s="163" t="s">
        <v>211</v>
      </c>
      <c r="N46" s="43">
        <f t="shared" si="19"/>
        <v>3</v>
      </c>
      <c r="O46" s="44" t="s">
        <v>52</v>
      </c>
      <c r="P46" s="191">
        <f t="shared" si="20"/>
        <v>3</v>
      </c>
      <c r="Q46" s="192" t="s">
        <v>52</v>
      </c>
      <c r="R46" s="162">
        <v>0</v>
      </c>
      <c r="S46" s="163" t="s">
        <v>211</v>
      </c>
      <c r="T46" s="164">
        <v>0</v>
      </c>
      <c r="U46" s="165" t="s">
        <v>211</v>
      </c>
      <c r="V46" s="166">
        <v>0</v>
      </c>
      <c r="W46" s="164" t="s">
        <v>211</v>
      </c>
      <c r="X46" s="164">
        <v>0</v>
      </c>
      <c r="Y46" s="167" t="s">
        <v>211</v>
      </c>
      <c r="Z46" s="166">
        <v>1</v>
      </c>
      <c r="AA46" s="164" t="s">
        <v>211</v>
      </c>
      <c r="AB46" s="164">
        <v>1</v>
      </c>
      <c r="AC46" s="163" t="s">
        <v>211</v>
      </c>
      <c r="AD46" s="43">
        <f t="shared" si="21"/>
        <v>1</v>
      </c>
      <c r="AE46" s="44" t="s">
        <v>52</v>
      </c>
      <c r="AF46" s="191">
        <f t="shared" si="22"/>
        <v>1</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3"/>
        <v>0</v>
      </c>
      <c r="AU46" s="44" t="s">
        <v>52</v>
      </c>
      <c r="AV46" s="191">
        <f t="shared" si="24"/>
        <v>0</v>
      </c>
      <c r="AW46" s="192" t="s">
        <v>52</v>
      </c>
      <c r="AX46" s="162">
        <v>0</v>
      </c>
      <c r="AY46" s="163" t="s">
        <v>211</v>
      </c>
      <c r="AZ46" s="164">
        <v>0</v>
      </c>
      <c r="BA46" s="165" t="s">
        <v>211</v>
      </c>
      <c r="BB46" s="166">
        <v>1</v>
      </c>
      <c r="BC46" s="164" t="s">
        <v>211</v>
      </c>
      <c r="BD46" s="164">
        <v>1</v>
      </c>
      <c r="BE46" s="167" t="s">
        <v>211</v>
      </c>
      <c r="BF46" s="166">
        <v>1</v>
      </c>
      <c r="BG46" s="164" t="s">
        <v>211</v>
      </c>
      <c r="BH46" s="164">
        <v>1</v>
      </c>
      <c r="BI46" s="163" t="s">
        <v>211</v>
      </c>
      <c r="BJ46" s="43">
        <f t="shared" si="25"/>
        <v>2</v>
      </c>
      <c r="BK46" s="44" t="s">
        <v>52</v>
      </c>
      <c r="BL46" s="191">
        <f t="shared" si="26"/>
        <v>2</v>
      </c>
      <c r="BM46" s="192" t="s">
        <v>52</v>
      </c>
      <c r="BN46" s="56">
        <f t="shared" si="27"/>
        <v>6</v>
      </c>
      <c r="BO46" s="62" t="s">
        <v>52</v>
      </c>
      <c r="BP46" s="209">
        <f t="shared" si="28"/>
        <v>6</v>
      </c>
      <c r="BQ46" s="214" t="s">
        <v>52</v>
      </c>
    </row>
    <row r="47" spans="1:69" ht="16.5" customHeight="1">
      <c r="A47" s="28" t="s">
        <v>181</v>
      </c>
      <c r="B47" s="162">
        <v>1</v>
      </c>
      <c r="C47" s="163">
        <v>1</v>
      </c>
      <c r="D47" s="164">
        <v>1</v>
      </c>
      <c r="E47" s="165">
        <v>1</v>
      </c>
      <c r="F47" s="166">
        <v>1</v>
      </c>
      <c r="G47" s="164">
        <v>0</v>
      </c>
      <c r="H47" s="164">
        <v>1</v>
      </c>
      <c r="I47" s="167">
        <v>0</v>
      </c>
      <c r="J47" s="166">
        <v>1</v>
      </c>
      <c r="K47" s="164">
        <v>2</v>
      </c>
      <c r="L47" s="164">
        <v>1</v>
      </c>
      <c r="M47" s="163">
        <v>2</v>
      </c>
      <c r="N47" s="43">
        <f t="shared" si="19"/>
        <v>3</v>
      </c>
      <c r="O47" s="44">
        <f>IF(COUNT(C47,G47,K47),SUM(C47,G47,K47),"")</f>
        <v>3</v>
      </c>
      <c r="P47" s="191">
        <f t="shared" si="20"/>
        <v>3</v>
      </c>
      <c r="Q47" s="192">
        <f>IF(COUNT(E47,I47,M47),SUM(E47,I47,M47),"")</f>
        <v>3</v>
      </c>
      <c r="R47" s="162">
        <v>1</v>
      </c>
      <c r="S47" s="163">
        <v>2</v>
      </c>
      <c r="T47" s="164">
        <v>1</v>
      </c>
      <c r="U47" s="165">
        <v>2</v>
      </c>
      <c r="V47" s="166">
        <v>0</v>
      </c>
      <c r="W47" s="164">
        <v>2</v>
      </c>
      <c r="X47" s="164">
        <v>0</v>
      </c>
      <c r="Y47" s="167">
        <v>3</v>
      </c>
      <c r="Z47" s="166">
        <v>1</v>
      </c>
      <c r="AA47" s="164">
        <v>1</v>
      </c>
      <c r="AB47" s="164">
        <v>1</v>
      </c>
      <c r="AC47" s="163">
        <v>1</v>
      </c>
      <c r="AD47" s="43">
        <f t="shared" si="21"/>
        <v>2</v>
      </c>
      <c r="AE47" s="44">
        <f>IF(COUNT(S47,W47,AA47),SUM(S47,W47,AA47),"")</f>
        <v>5</v>
      </c>
      <c r="AF47" s="191">
        <f t="shared" si="22"/>
        <v>2</v>
      </c>
      <c r="AG47" s="192">
        <f>IF(COUNT(U47,Y47,AC47),SUM(U47,Y47,AC47),"")</f>
        <v>6</v>
      </c>
      <c r="AH47" s="162">
        <v>0</v>
      </c>
      <c r="AI47" s="163">
        <v>1</v>
      </c>
      <c r="AJ47" s="164">
        <v>0</v>
      </c>
      <c r="AK47" s="165">
        <v>1</v>
      </c>
      <c r="AL47" s="166">
        <v>1</v>
      </c>
      <c r="AM47" s="164">
        <v>5</v>
      </c>
      <c r="AN47" s="164">
        <v>1</v>
      </c>
      <c r="AO47" s="167">
        <v>5</v>
      </c>
      <c r="AP47" s="166">
        <v>0</v>
      </c>
      <c r="AQ47" s="164">
        <v>0</v>
      </c>
      <c r="AR47" s="164">
        <v>0</v>
      </c>
      <c r="AS47" s="163">
        <v>0</v>
      </c>
      <c r="AT47" s="43">
        <f t="shared" si="23"/>
        <v>1</v>
      </c>
      <c r="AU47" s="44">
        <f>IF(COUNT(AI47,AM47,AQ47),SUM(AI47,AM47,AQ47),"")</f>
        <v>6</v>
      </c>
      <c r="AV47" s="191">
        <f t="shared" si="24"/>
        <v>1</v>
      </c>
      <c r="AW47" s="192">
        <f>IF(COUNT(AK47,AO47,AS47),SUM(AK47,AO47,AS47),"")</f>
        <v>6</v>
      </c>
      <c r="AX47" s="162">
        <v>0</v>
      </c>
      <c r="AY47" s="163">
        <v>0</v>
      </c>
      <c r="AZ47" s="164">
        <v>0</v>
      </c>
      <c r="BA47" s="165">
        <v>0</v>
      </c>
      <c r="BB47" s="166">
        <v>1</v>
      </c>
      <c r="BC47" s="164">
        <v>0</v>
      </c>
      <c r="BD47" s="164">
        <v>1</v>
      </c>
      <c r="BE47" s="167">
        <v>0</v>
      </c>
      <c r="BF47" s="166">
        <v>1</v>
      </c>
      <c r="BG47" s="164">
        <v>0</v>
      </c>
      <c r="BH47" s="164">
        <v>1</v>
      </c>
      <c r="BI47" s="163">
        <v>0</v>
      </c>
      <c r="BJ47" s="43">
        <f t="shared" si="25"/>
        <v>2</v>
      </c>
      <c r="BK47" s="44">
        <f>IF(COUNT(AY47,BC47,BG47),SUM(AY47,BC47,BG47),"")</f>
        <v>0</v>
      </c>
      <c r="BL47" s="191">
        <f t="shared" si="26"/>
        <v>2</v>
      </c>
      <c r="BM47" s="192">
        <f>IF(COUNT(BA47,BE47,BI47),SUM(BA47,BE47,BI47),"")</f>
        <v>0</v>
      </c>
      <c r="BN47" s="56">
        <f t="shared" si="27"/>
        <v>8</v>
      </c>
      <c r="BO47" s="57">
        <f>SUM(O47,AE47,AU47,BK47)</f>
        <v>14</v>
      </c>
      <c r="BP47" s="209">
        <f t="shared" si="28"/>
        <v>8</v>
      </c>
      <c r="BQ47" s="210">
        <f>SUM(Q47,AG47,AW47,BM47)</f>
        <v>15</v>
      </c>
    </row>
    <row r="48" spans="1:69" ht="16.5" customHeight="1">
      <c r="A48" s="26" t="s">
        <v>61</v>
      </c>
      <c r="B48" s="162">
        <v>0</v>
      </c>
      <c r="C48" s="163">
        <v>0</v>
      </c>
      <c r="D48" s="164">
        <v>0</v>
      </c>
      <c r="E48" s="165">
        <v>0</v>
      </c>
      <c r="F48" s="166">
        <v>0</v>
      </c>
      <c r="G48" s="164">
        <v>0</v>
      </c>
      <c r="H48" s="164">
        <v>0</v>
      </c>
      <c r="I48" s="167">
        <v>0</v>
      </c>
      <c r="J48" s="166">
        <v>0</v>
      </c>
      <c r="K48" s="164">
        <v>1</v>
      </c>
      <c r="L48" s="164">
        <v>0</v>
      </c>
      <c r="M48" s="163">
        <v>1</v>
      </c>
      <c r="N48" s="43">
        <f t="shared" si="19"/>
        <v>0</v>
      </c>
      <c r="O48" s="44">
        <f>IF(COUNT(C48,G48,K48),SUM(C48,G48,K48),"")</f>
        <v>1</v>
      </c>
      <c r="P48" s="191">
        <f t="shared" si="20"/>
        <v>0</v>
      </c>
      <c r="Q48" s="192">
        <f>IF(COUNT(E48,I48,M48),SUM(E48,I48,M48),"")</f>
        <v>1</v>
      </c>
      <c r="R48" s="162">
        <v>0</v>
      </c>
      <c r="S48" s="163">
        <v>0</v>
      </c>
      <c r="T48" s="164">
        <v>0</v>
      </c>
      <c r="U48" s="165">
        <v>0</v>
      </c>
      <c r="V48" s="166">
        <v>0</v>
      </c>
      <c r="W48" s="164">
        <v>1</v>
      </c>
      <c r="X48" s="164">
        <v>0</v>
      </c>
      <c r="Y48" s="167">
        <v>1</v>
      </c>
      <c r="Z48" s="166">
        <v>0</v>
      </c>
      <c r="AA48" s="164">
        <v>0</v>
      </c>
      <c r="AB48" s="164">
        <v>0</v>
      </c>
      <c r="AC48" s="163">
        <v>0</v>
      </c>
      <c r="AD48" s="43">
        <f t="shared" si="21"/>
        <v>0</v>
      </c>
      <c r="AE48" s="44">
        <f>IF(COUNT(S48,W48,AA48),SUM(S48,W48,AA48),"")</f>
        <v>1</v>
      </c>
      <c r="AF48" s="191">
        <f t="shared" si="22"/>
        <v>0</v>
      </c>
      <c r="AG48" s="192">
        <f>IF(COUNT(U48,Y48,AC48),SUM(U48,Y48,AC48),"")</f>
        <v>1</v>
      </c>
      <c r="AH48" s="162">
        <v>0</v>
      </c>
      <c r="AI48" s="163">
        <v>0</v>
      </c>
      <c r="AJ48" s="164">
        <v>0</v>
      </c>
      <c r="AK48" s="165">
        <v>0</v>
      </c>
      <c r="AL48" s="166">
        <v>0</v>
      </c>
      <c r="AM48" s="164">
        <v>2</v>
      </c>
      <c r="AN48" s="164">
        <v>0</v>
      </c>
      <c r="AO48" s="167">
        <v>2</v>
      </c>
      <c r="AP48" s="166">
        <v>0</v>
      </c>
      <c r="AQ48" s="164">
        <v>1</v>
      </c>
      <c r="AR48" s="164">
        <v>0</v>
      </c>
      <c r="AS48" s="163">
        <v>1</v>
      </c>
      <c r="AT48" s="43">
        <f t="shared" si="23"/>
        <v>0</v>
      </c>
      <c r="AU48" s="44">
        <f>IF(COUNT(AI48,AM48,AQ48),SUM(AI48,AM48,AQ48),"")</f>
        <v>3</v>
      </c>
      <c r="AV48" s="191">
        <f t="shared" si="24"/>
        <v>0</v>
      </c>
      <c r="AW48" s="192">
        <f>IF(COUNT(AK48,AO48,AS48),SUM(AK48,AO48,AS48),"")</f>
        <v>3</v>
      </c>
      <c r="AX48" s="162">
        <v>0</v>
      </c>
      <c r="AY48" s="163">
        <v>0</v>
      </c>
      <c r="AZ48" s="164">
        <v>0</v>
      </c>
      <c r="BA48" s="165">
        <v>0</v>
      </c>
      <c r="BB48" s="166">
        <v>0</v>
      </c>
      <c r="BC48" s="164">
        <v>0</v>
      </c>
      <c r="BD48" s="164">
        <v>0</v>
      </c>
      <c r="BE48" s="167">
        <v>0</v>
      </c>
      <c r="BF48" s="166">
        <v>0</v>
      </c>
      <c r="BG48" s="164">
        <v>1</v>
      </c>
      <c r="BH48" s="164">
        <v>0</v>
      </c>
      <c r="BI48" s="163">
        <v>1</v>
      </c>
      <c r="BJ48" s="43">
        <f t="shared" si="25"/>
        <v>0</v>
      </c>
      <c r="BK48" s="44">
        <f>IF(COUNT(AY48,BC48,BG48),SUM(AY48,BC48,BG48),"")</f>
        <v>1</v>
      </c>
      <c r="BL48" s="191">
        <f t="shared" si="26"/>
        <v>0</v>
      </c>
      <c r="BM48" s="192">
        <f>IF(COUNT(BA48,BE48,BI48),SUM(BA48,BE48,BI48),"")</f>
        <v>1</v>
      </c>
      <c r="BN48" s="61">
        <f t="shared" si="27"/>
        <v>0</v>
      </c>
      <c r="BO48" s="62">
        <f>SUM(O48,AE48,AU48,BK48)</f>
        <v>6</v>
      </c>
      <c r="BP48" s="213">
        <f t="shared" si="28"/>
        <v>0</v>
      </c>
      <c r="BQ48" s="214">
        <f>SUM(Q48,AG48,AW48,BM48)</f>
        <v>6</v>
      </c>
    </row>
    <row r="49" spans="1:69" ht="16.5" customHeight="1">
      <c r="A49" s="26" t="s">
        <v>182</v>
      </c>
      <c r="B49" s="151">
        <v>0</v>
      </c>
      <c r="C49" s="152">
        <v>1</v>
      </c>
      <c r="D49" s="153">
        <v>0</v>
      </c>
      <c r="E49" s="138">
        <v>1</v>
      </c>
      <c r="F49" s="154">
        <v>0</v>
      </c>
      <c r="G49" s="153">
        <v>0</v>
      </c>
      <c r="H49" s="153">
        <v>0</v>
      </c>
      <c r="I49" s="155">
        <v>0</v>
      </c>
      <c r="J49" s="154">
        <v>0</v>
      </c>
      <c r="K49" s="153">
        <v>2</v>
      </c>
      <c r="L49" s="153">
        <v>0</v>
      </c>
      <c r="M49" s="152">
        <v>2</v>
      </c>
      <c r="N49" s="47">
        <f t="shared" si="19"/>
        <v>0</v>
      </c>
      <c r="O49" s="48">
        <f>IF(COUNT(C49,G49,K49),SUM(C49,G49,K49),"")</f>
        <v>3</v>
      </c>
      <c r="P49" s="195">
        <f t="shared" si="20"/>
        <v>0</v>
      </c>
      <c r="Q49" s="196">
        <f>IF(COUNT(E49,I49,M49),SUM(E49,I49,M49),"")</f>
        <v>3</v>
      </c>
      <c r="R49" s="151">
        <v>0</v>
      </c>
      <c r="S49" s="152">
        <v>0</v>
      </c>
      <c r="T49" s="153">
        <v>0</v>
      </c>
      <c r="U49" s="138">
        <v>0</v>
      </c>
      <c r="V49" s="154">
        <v>0</v>
      </c>
      <c r="W49" s="153">
        <v>1</v>
      </c>
      <c r="X49" s="153">
        <v>0</v>
      </c>
      <c r="Y49" s="155">
        <v>1</v>
      </c>
      <c r="Z49" s="154">
        <v>0</v>
      </c>
      <c r="AA49" s="153">
        <v>1</v>
      </c>
      <c r="AB49" s="153">
        <v>0</v>
      </c>
      <c r="AC49" s="152">
        <v>1</v>
      </c>
      <c r="AD49" s="47">
        <f t="shared" si="21"/>
        <v>0</v>
      </c>
      <c r="AE49" s="48">
        <f>IF(COUNT(S49,W49,AA49),SUM(S49,W49,AA49),"")</f>
        <v>2</v>
      </c>
      <c r="AF49" s="195">
        <f t="shared" si="22"/>
        <v>0</v>
      </c>
      <c r="AG49" s="196">
        <f>IF(COUNT(U49,Y49,AC49),SUM(U49,Y49,AC49),"")</f>
        <v>2</v>
      </c>
      <c r="AH49" s="151">
        <v>1</v>
      </c>
      <c r="AI49" s="152">
        <v>0</v>
      </c>
      <c r="AJ49" s="153">
        <v>1</v>
      </c>
      <c r="AK49" s="138">
        <v>0</v>
      </c>
      <c r="AL49" s="154">
        <v>1</v>
      </c>
      <c r="AM49" s="153">
        <v>3</v>
      </c>
      <c r="AN49" s="153">
        <v>1</v>
      </c>
      <c r="AO49" s="155">
        <v>4</v>
      </c>
      <c r="AP49" s="154">
        <v>0</v>
      </c>
      <c r="AQ49" s="153">
        <v>1</v>
      </c>
      <c r="AR49" s="153">
        <v>0</v>
      </c>
      <c r="AS49" s="152">
        <v>1</v>
      </c>
      <c r="AT49" s="47">
        <f t="shared" si="23"/>
        <v>2</v>
      </c>
      <c r="AU49" s="48">
        <f>IF(COUNT(AI49,AM49,AQ49),SUM(AI49,AM49,AQ49),"")</f>
        <v>4</v>
      </c>
      <c r="AV49" s="195">
        <f t="shared" si="24"/>
        <v>2</v>
      </c>
      <c r="AW49" s="196">
        <f>IF(COUNT(AK49,AO49,AS49),SUM(AK49,AO49,AS49),"")</f>
        <v>5</v>
      </c>
      <c r="AX49" s="151">
        <v>0</v>
      </c>
      <c r="AY49" s="152">
        <v>0</v>
      </c>
      <c r="AZ49" s="153">
        <v>0</v>
      </c>
      <c r="BA49" s="138">
        <v>0</v>
      </c>
      <c r="BB49" s="154">
        <v>0</v>
      </c>
      <c r="BC49" s="153">
        <v>1</v>
      </c>
      <c r="BD49" s="153">
        <v>0</v>
      </c>
      <c r="BE49" s="155">
        <v>1</v>
      </c>
      <c r="BF49" s="154">
        <v>0</v>
      </c>
      <c r="BG49" s="153">
        <v>0</v>
      </c>
      <c r="BH49" s="153">
        <v>0</v>
      </c>
      <c r="BI49" s="152">
        <v>0</v>
      </c>
      <c r="BJ49" s="47">
        <f t="shared" si="25"/>
        <v>0</v>
      </c>
      <c r="BK49" s="48">
        <f>IF(COUNT(AY49,BC49,BG49),SUM(AY49,BC49,BG49),"")</f>
        <v>1</v>
      </c>
      <c r="BL49" s="195">
        <f t="shared" si="26"/>
        <v>0</v>
      </c>
      <c r="BM49" s="196">
        <f>IF(COUNT(BA49,BE49,BI49),SUM(BA49,BE49,BI49),"")</f>
        <v>1</v>
      </c>
      <c r="BN49" s="61">
        <f t="shared" si="27"/>
        <v>2</v>
      </c>
      <c r="BO49" s="62">
        <f>SUM(O49,AE49,AU49,BK49)</f>
        <v>10</v>
      </c>
      <c r="BP49" s="213">
        <f t="shared" si="28"/>
        <v>2</v>
      </c>
      <c r="BQ49" s="214">
        <f>SUM(Q49,AG49,AW49,BM49)</f>
        <v>11</v>
      </c>
    </row>
    <row r="50" spans="1:69" ht="16.5" customHeight="1" thickBot="1">
      <c r="A50" s="29" t="s">
        <v>63</v>
      </c>
      <c r="B50" s="156">
        <v>0</v>
      </c>
      <c r="C50" s="157">
        <v>0</v>
      </c>
      <c r="D50" s="158">
        <v>0</v>
      </c>
      <c r="E50" s="159">
        <v>0</v>
      </c>
      <c r="F50" s="160">
        <v>0</v>
      </c>
      <c r="G50" s="158">
        <v>1</v>
      </c>
      <c r="H50" s="158">
        <v>0</v>
      </c>
      <c r="I50" s="161">
        <v>1</v>
      </c>
      <c r="J50" s="160">
        <v>0</v>
      </c>
      <c r="K50" s="158">
        <v>1</v>
      </c>
      <c r="L50" s="158">
        <v>0</v>
      </c>
      <c r="M50" s="157">
        <v>1</v>
      </c>
      <c r="N50" s="45">
        <f t="shared" si="19"/>
        <v>0</v>
      </c>
      <c r="O50" s="46">
        <f>IF(COUNT(C50,G50,K50),SUM(C50,G50,K50),"")</f>
        <v>2</v>
      </c>
      <c r="P50" s="193">
        <f t="shared" si="20"/>
        <v>0</v>
      </c>
      <c r="Q50" s="194">
        <f>IF(COUNT(E50,I50,M50),SUM(E50,I50,M50),"")</f>
        <v>2</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3"/>
        <v>0</v>
      </c>
      <c r="AU50" s="46">
        <f>IF(COUNT(AI50,AM50,AQ50),SUM(AI50,AM50,AQ50),"")</f>
        <v>0</v>
      </c>
      <c r="AV50" s="193">
        <f t="shared" si="24"/>
        <v>0</v>
      </c>
      <c r="AW50" s="194">
        <f>IF(COUNT(AK50,AO50,AS50),SUM(AK50,AO50,AS50),"")</f>
        <v>0</v>
      </c>
      <c r="AX50" s="156">
        <v>1</v>
      </c>
      <c r="AY50" s="157">
        <v>0</v>
      </c>
      <c r="AZ50" s="158">
        <v>2</v>
      </c>
      <c r="BA50" s="159">
        <v>0</v>
      </c>
      <c r="BB50" s="160">
        <v>0</v>
      </c>
      <c r="BC50" s="158">
        <v>0</v>
      </c>
      <c r="BD50" s="158">
        <v>0</v>
      </c>
      <c r="BE50" s="161">
        <v>0</v>
      </c>
      <c r="BF50" s="160">
        <v>0</v>
      </c>
      <c r="BG50" s="158">
        <v>0</v>
      </c>
      <c r="BH50" s="158">
        <v>0</v>
      </c>
      <c r="BI50" s="157">
        <v>0</v>
      </c>
      <c r="BJ50" s="45">
        <f t="shared" si="25"/>
        <v>1</v>
      </c>
      <c r="BK50" s="46">
        <f>IF(COUNT(AY50,BC50,BG50),SUM(AY50,BC50,BG50),"")</f>
        <v>0</v>
      </c>
      <c r="BL50" s="193">
        <f t="shared" si="26"/>
        <v>2</v>
      </c>
      <c r="BM50" s="194">
        <f>IF(COUNT(BA50,BE50,BI50),SUM(BA50,BE50,BI50),"")</f>
        <v>0</v>
      </c>
      <c r="BN50" s="59">
        <f t="shared" si="27"/>
        <v>1</v>
      </c>
      <c r="BO50" s="60">
        <f>SUM(O50,AE50,AU50,BK50)</f>
        <v>2</v>
      </c>
      <c r="BP50" s="211">
        <f t="shared" si="28"/>
        <v>2</v>
      </c>
      <c r="BQ50" s="212">
        <f>SUM(Q50,AG50,AW50,BM50)</f>
        <v>2</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6.xml><?xml version="1.0" encoding="utf-8"?>
<worksheet xmlns="http://schemas.openxmlformats.org/spreadsheetml/2006/main" xmlns:r="http://schemas.openxmlformats.org/officeDocument/2006/relationships">
  <sheetPr codeName="Sheet14">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218</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2</v>
      </c>
      <c r="D4" s="141">
        <v>0</v>
      </c>
      <c r="E4" s="142">
        <v>2</v>
      </c>
      <c r="F4" s="143">
        <v>1</v>
      </c>
      <c r="G4" s="141">
        <v>3</v>
      </c>
      <c r="H4" s="141">
        <v>1</v>
      </c>
      <c r="I4" s="144">
        <v>3</v>
      </c>
      <c r="J4" s="143">
        <v>0</v>
      </c>
      <c r="K4" s="141">
        <v>2</v>
      </c>
      <c r="L4" s="141">
        <v>0</v>
      </c>
      <c r="M4" s="140">
        <v>2</v>
      </c>
      <c r="N4" s="39">
        <f>IF(COUNT(B4,F4,J4),SUM(B4,F4,J4),"")</f>
        <v>1</v>
      </c>
      <c r="O4" s="40">
        <f>IF(COUNT(C4,G4,K4),SUM(C4,G4,K4),"")</f>
        <v>7</v>
      </c>
      <c r="P4" s="187">
        <f>IF(COUNT(D4,H4,L4),SUM(D4,H4,L4),"")</f>
        <v>1</v>
      </c>
      <c r="Q4" s="188">
        <f>IF(COUNT(E4,I4,M4),SUM(E4,I4,M4),"")</f>
        <v>7</v>
      </c>
      <c r="R4" s="139">
        <v>0</v>
      </c>
      <c r="S4" s="140">
        <v>5</v>
      </c>
      <c r="T4" s="141">
        <v>0</v>
      </c>
      <c r="U4" s="142">
        <v>5</v>
      </c>
      <c r="V4" s="143">
        <v>1</v>
      </c>
      <c r="W4" s="141">
        <v>1</v>
      </c>
      <c r="X4" s="141">
        <v>1</v>
      </c>
      <c r="Y4" s="144">
        <v>1</v>
      </c>
      <c r="Z4" s="143">
        <v>0</v>
      </c>
      <c r="AA4" s="141">
        <v>3</v>
      </c>
      <c r="AB4" s="141">
        <v>0</v>
      </c>
      <c r="AC4" s="140">
        <v>3</v>
      </c>
      <c r="AD4" s="39">
        <f>IF(COUNT(R4,V4,Z4),SUM(R4,V4,Z4),"")</f>
        <v>1</v>
      </c>
      <c r="AE4" s="40">
        <f>IF(COUNT(S4,W4,AA4),SUM(S4,W4,AA4),"")</f>
        <v>9</v>
      </c>
      <c r="AF4" s="187">
        <f>IF(COUNT(T4,X4,AB4),SUM(T4,X4,AB4),"")</f>
        <v>1</v>
      </c>
      <c r="AG4" s="188">
        <f>IF(COUNT(U4,Y4,AC4),SUM(U4,Y4,AC4),"")</f>
        <v>9</v>
      </c>
      <c r="AH4" s="139">
        <v>0</v>
      </c>
      <c r="AI4" s="140">
        <v>2</v>
      </c>
      <c r="AJ4" s="141">
        <v>0</v>
      </c>
      <c r="AK4" s="142">
        <v>2</v>
      </c>
      <c r="AL4" s="143">
        <v>0</v>
      </c>
      <c r="AM4" s="141">
        <v>0</v>
      </c>
      <c r="AN4" s="141">
        <v>0</v>
      </c>
      <c r="AO4" s="144">
        <v>0</v>
      </c>
      <c r="AP4" s="143">
        <v>0</v>
      </c>
      <c r="AQ4" s="141">
        <v>2</v>
      </c>
      <c r="AR4" s="141">
        <v>0</v>
      </c>
      <c r="AS4" s="140">
        <v>3</v>
      </c>
      <c r="AT4" s="39">
        <f>IF(COUNT(AH4,AL4,AP4),SUM(AH4,AL4,AP4),"")</f>
        <v>0</v>
      </c>
      <c r="AU4" s="40">
        <f>IF(COUNT(AI4,AM4,AQ4),SUM(AI4,AM4,AQ4),"")</f>
        <v>4</v>
      </c>
      <c r="AV4" s="187">
        <f>IF(COUNT(AJ4,AN4,AR4),SUM(AJ4,AN4,AR4),"")</f>
        <v>0</v>
      </c>
      <c r="AW4" s="188">
        <f>IF(COUNT(AK4,AO4,AS4),SUM(AK4,AO4,AS4),"")</f>
        <v>5</v>
      </c>
      <c r="AX4" s="139">
        <v>1</v>
      </c>
      <c r="AY4" s="140">
        <v>1</v>
      </c>
      <c r="AZ4" s="141">
        <v>1</v>
      </c>
      <c r="BA4" s="142">
        <v>1</v>
      </c>
      <c r="BB4" s="143">
        <v>1</v>
      </c>
      <c r="BC4" s="141">
        <v>6</v>
      </c>
      <c r="BD4" s="141">
        <v>1</v>
      </c>
      <c r="BE4" s="144">
        <v>6</v>
      </c>
      <c r="BF4" s="143">
        <v>1</v>
      </c>
      <c r="BG4" s="141">
        <v>2</v>
      </c>
      <c r="BH4" s="141">
        <v>1</v>
      </c>
      <c r="BI4" s="140">
        <v>2</v>
      </c>
      <c r="BJ4" s="39">
        <f>IF(COUNT(AX4,BB4,BF4),SUM(AX4,BB4,BF4),"")</f>
        <v>3</v>
      </c>
      <c r="BK4" s="40">
        <f>IF(COUNT(AY4,BC4,BG4),SUM(AY4,BC4,BG4),"")</f>
        <v>9</v>
      </c>
      <c r="BL4" s="187">
        <f>IF(COUNT(AZ4,BD4,BH4),SUM(AZ4,BD4,BH4),"")</f>
        <v>3</v>
      </c>
      <c r="BM4" s="188">
        <f>IF(COUNT(BA4,BE4,BI4),SUM(BA4,BE4,BI4),"")</f>
        <v>9</v>
      </c>
      <c r="BN4" s="52">
        <f>SUM(N4,AD4,AT4,BJ4)</f>
        <v>5</v>
      </c>
      <c r="BO4" s="53">
        <f>SUM(O4,AE4,AU4,BK4)</f>
        <v>29</v>
      </c>
      <c r="BP4" s="205">
        <f>SUM(P4,AF4,AV4,BL4)</f>
        <v>5</v>
      </c>
      <c r="BQ4" s="206">
        <f>SUM(Q4,AG4,AW4,BM4)</f>
        <v>30</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1</v>
      </c>
      <c r="D6" s="147">
        <v>0</v>
      </c>
      <c r="E6" s="148">
        <v>1</v>
      </c>
      <c r="F6" s="149">
        <v>1</v>
      </c>
      <c r="G6" s="147">
        <v>0</v>
      </c>
      <c r="H6" s="147">
        <v>1</v>
      </c>
      <c r="I6" s="150">
        <v>0</v>
      </c>
      <c r="J6" s="149">
        <v>0</v>
      </c>
      <c r="K6" s="147">
        <v>1</v>
      </c>
      <c r="L6" s="147">
        <v>0</v>
      </c>
      <c r="M6" s="146">
        <v>1</v>
      </c>
      <c r="N6" s="41">
        <f aca="true" t="shared" si="0" ref="N6:Q23">IF(COUNT(B6,F6,J6),SUM(B6,F6,J6),"")</f>
        <v>1</v>
      </c>
      <c r="O6" s="42">
        <f t="shared" si="0"/>
        <v>2</v>
      </c>
      <c r="P6" s="189">
        <f t="shared" si="0"/>
        <v>1</v>
      </c>
      <c r="Q6" s="190">
        <f t="shared" si="0"/>
        <v>2</v>
      </c>
      <c r="R6" s="145">
        <v>0</v>
      </c>
      <c r="S6" s="146">
        <v>1</v>
      </c>
      <c r="T6" s="147">
        <v>0</v>
      </c>
      <c r="U6" s="148">
        <v>1</v>
      </c>
      <c r="V6" s="149">
        <v>0</v>
      </c>
      <c r="W6" s="147">
        <v>0</v>
      </c>
      <c r="X6" s="147">
        <v>0</v>
      </c>
      <c r="Y6" s="150">
        <v>0</v>
      </c>
      <c r="Z6" s="149">
        <v>0</v>
      </c>
      <c r="AA6" s="147">
        <v>0</v>
      </c>
      <c r="AB6" s="147">
        <v>0</v>
      </c>
      <c r="AC6" s="146">
        <v>0</v>
      </c>
      <c r="AD6" s="41">
        <f aca="true" t="shared" si="1" ref="AD6:AG23">IF(COUNT(R6,V6,Z6),SUM(R6,V6,Z6),"")</f>
        <v>0</v>
      </c>
      <c r="AE6" s="42">
        <f t="shared" si="1"/>
        <v>1</v>
      </c>
      <c r="AF6" s="189">
        <f t="shared" si="1"/>
        <v>0</v>
      </c>
      <c r="AG6" s="190">
        <f t="shared" si="1"/>
        <v>1</v>
      </c>
      <c r="AH6" s="145">
        <v>0</v>
      </c>
      <c r="AI6" s="146">
        <v>1</v>
      </c>
      <c r="AJ6" s="147">
        <v>0</v>
      </c>
      <c r="AK6" s="148">
        <v>1</v>
      </c>
      <c r="AL6" s="149">
        <v>0</v>
      </c>
      <c r="AM6" s="147">
        <v>0</v>
      </c>
      <c r="AN6" s="147">
        <v>0</v>
      </c>
      <c r="AO6" s="150">
        <v>0</v>
      </c>
      <c r="AP6" s="149">
        <v>0</v>
      </c>
      <c r="AQ6" s="147">
        <v>0</v>
      </c>
      <c r="AR6" s="147">
        <v>0</v>
      </c>
      <c r="AS6" s="146">
        <v>0</v>
      </c>
      <c r="AT6" s="41">
        <f aca="true" t="shared" si="2" ref="AT6:AW7">IF(COUNT(AH6,AL6,AP6),SUM(AH6,AL6,AP6),"")</f>
        <v>0</v>
      </c>
      <c r="AU6" s="42">
        <f t="shared" si="2"/>
        <v>1</v>
      </c>
      <c r="AV6" s="189">
        <f t="shared" si="2"/>
        <v>0</v>
      </c>
      <c r="AW6" s="190">
        <f t="shared" si="2"/>
        <v>1</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1</v>
      </c>
      <c r="BO6" s="55">
        <f t="shared" si="4"/>
        <v>4</v>
      </c>
      <c r="BP6" s="207">
        <f t="shared" si="4"/>
        <v>1</v>
      </c>
      <c r="BQ6" s="208">
        <f t="shared" si="4"/>
        <v>4</v>
      </c>
      <c r="BS6" s="5"/>
    </row>
    <row r="7" spans="1:71" ht="16.5" customHeight="1">
      <c r="A7" s="26" t="s">
        <v>36</v>
      </c>
      <c r="B7" s="151">
        <v>0</v>
      </c>
      <c r="C7" s="152">
        <v>1</v>
      </c>
      <c r="D7" s="153">
        <v>0</v>
      </c>
      <c r="E7" s="138">
        <v>1</v>
      </c>
      <c r="F7" s="154">
        <v>1</v>
      </c>
      <c r="G7" s="153">
        <v>0</v>
      </c>
      <c r="H7" s="153">
        <v>1</v>
      </c>
      <c r="I7" s="155">
        <v>0</v>
      </c>
      <c r="J7" s="154">
        <v>0</v>
      </c>
      <c r="K7" s="153">
        <v>1</v>
      </c>
      <c r="L7" s="153">
        <v>0</v>
      </c>
      <c r="M7" s="152">
        <v>1</v>
      </c>
      <c r="N7" s="43">
        <f t="shared" si="0"/>
        <v>1</v>
      </c>
      <c r="O7" s="44">
        <f t="shared" si="0"/>
        <v>2</v>
      </c>
      <c r="P7" s="191">
        <f t="shared" si="0"/>
        <v>1</v>
      </c>
      <c r="Q7" s="192">
        <f t="shared" si="0"/>
        <v>2</v>
      </c>
      <c r="R7" s="151">
        <v>0</v>
      </c>
      <c r="S7" s="152">
        <v>1</v>
      </c>
      <c r="T7" s="153">
        <v>0</v>
      </c>
      <c r="U7" s="138">
        <v>1</v>
      </c>
      <c r="V7" s="154">
        <v>0</v>
      </c>
      <c r="W7" s="153">
        <v>0</v>
      </c>
      <c r="X7" s="153">
        <v>0</v>
      </c>
      <c r="Y7" s="155">
        <v>0</v>
      </c>
      <c r="Z7" s="154">
        <v>0</v>
      </c>
      <c r="AA7" s="153">
        <v>1</v>
      </c>
      <c r="AB7" s="153">
        <v>0</v>
      </c>
      <c r="AC7" s="152">
        <v>1</v>
      </c>
      <c r="AD7" s="47">
        <f t="shared" si="1"/>
        <v>0</v>
      </c>
      <c r="AE7" s="48">
        <f t="shared" si="1"/>
        <v>2</v>
      </c>
      <c r="AF7" s="195">
        <f t="shared" si="1"/>
        <v>0</v>
      </c>
      <c r="AG7" s="196">
        <f t="shared" si="1"/>
        <v>2</v>
      </c>
      <c r="AH7" s="151">
        <v>0</v>
      </c>
      <c r="AI7" s="152">
        <v>1</v>
      </c>
      <c r="AJ7" s="153">
        <v>0</v>
      </c>
      <c r="AK7" s="138">
        <v>1</v>
      </c>
      <c r="AL7" s="154">
        <v>0</v>
      </c>
      <c r="AM7" s="153">
        <v>0</v>
      </c>
      <c r="AN7" s="153">
        <v>0</v>
      </c>
      <c r="AO7" s="155">
        <v>0</v>
      </c>
      <c r="AP7" s="154">
        <v>0</v>
      </c>
      <c r="AQ7" s="153">
        <v>1</v>
      </c>
      <c r="AR7" s="153">
        <v>0</v>
      </c>
      <c r="AS7" s="152">
        <v>1</v>
      </c>
      <c r="AT7" s="47">
        <f t="shared" si="2"/>
        <v>0</v>
      </c>
      <c r="AU7" s="48">
        <f t="shared" si="2"/>
        <v>2</v>
      </c>
      <c r="AV7" s="195">
        <f t="shared" si="2"/>
        <v>0</v>
      </c>
      <c r="AW7" s="196">
        <f t="shared" si="2"/>
        <v>2</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1</v>
      </c>
      <c r="BO7" s="57">
        <f t="shared" si="4"/>
        <v>6</v>
      </c>
      <c r="BP7" s="209">
        <f t="shared" si="4"/>
        <v>1</v>
      </c>
      <c r="BQ7" s="210">
        <f t="shared" si="4"/>
        <v>6</v>
      </c>
      <c r="BS7" s="6"/>
    </row>
    <row r="8" spans="1:71" ht="16.5" customHeight="1">
      <c r="A8" s="26" t="s">
        <v>92</v>
      </c>
      <c r="B8" s="151">
        <v>0</v>
      </c>
      <c r="C8" s="152" t="s">
        <v>211</v>
      </c>
      <c r="D8" s="153">
        <v>0</v>
      </c>
      <c r="E8" s="138" t="s">
        <v>211</v>
      </c>
      <c r="F8" s="154">
        <v>1</v>
      </c>
      <c r="G8" s="153" t="s">
        <v>211</v>
      </c>
      <c r="H8" s="153">
        <v>1</v>
      </c>
      <c r="I8" s="155" t="s">
        <v>211</v>
      </c>
      <c r="J8" s="154">
        <v>0</v>
      </c>
      <c r="K8" s="153" t="s">
        <v>211</v>
      </c>
      <c r="L8" s="153">
        <v>0</v>
      </c>
      <c r="M8" s="152" t="s">
        <v>211</v>
      </c>
      <c r="N8" s="43">
        <f t="shared" si="0"/>
        <v>1</v>
      </c>
      <c r="O8" s="44" t="s">
        <v>52</v>
      </c>
      <c r="P8" s="191">
        <f>IF(COUNT(D8,H8,L8),SUM(D8,H8,L8),"")</f>
        <v>1</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1</v>
      </c>
      <c r="G9" s="153" t="s">
        <v>211</v>
      </c>
      <c r="H9" s="153">
        <v>1</v>
      </c>
      <c r="I9" s="155" t="s">
        <v>211</v>
      </c>
      <c r="J9" s="154">
        <v>0</v>
      </c>
      <c r="K9" s="153" t="s">
        <v>211</v>
      </c>
      <c r="L9" s="153">
        <v>0</v>
      </c>
      <c r="M9" s="152" t="s">
        <v>211</v>
      </c>
      <c r="N9" s="43">
        <f t="shared" si="0"/>
        <v>1</v>
      </c>
      <c r="O9" s="44" t="s">
        <v>52</v>
      </c>
      <c r="P9" s="191">
        <f>IF(COUNT(D9,H9,L9),SUM(D9,H9,L9),"")</f>
        <v>1</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1</v>
      </c>
      <c r="BO9" s="57" t="s">
        <v>52</v>
      </c>
      <c r="BP9" s="209">
        <f>SUM(P9,AF9,AV9,BL9)</f>
        <v>1</v>
      </c>
      <c r="BQ9" s="210" t="s">
        <v>52</v>
      </c>
      <c r="BS9" s="6"/>
    </row>
    <row r="10" spans="1:71" ht="16.5" customHeight="1">
      <c r="A10" s="26" t="s">
        <v>201</v>
      </c>
      <c r="B10" s="151">
        <v>0</v>
      </c>
      <c r="C10" s="152" t="s">
        <v>211</v>
      </c>
      <c r="D10" s="153">
        <v>0</v>
      </c>
      <c r="E10" s="138" t="s">
        <v>211</v>
      </c>
      <c r="F10" s="154">
        <v>1</v>
      </c>
      <c r="G10" s="153" t="s">
        <v>211</v>
      </c>
      <c r="H10" s="153">
        <v>1</v>
      </c>
      <c r="I10" s="155" t="s">
        <v>211</v>
      </c>
      <c r="J10" s="154">
        <v>0</v>
      </c>
      <c r="K10" s="153" t="s">
        <v>211</v>
      </c>
      <c r="L10" s="153">
        <v>0</v>
      </c>
      <c r="M10" s="152" t="s">
        <v>211</v>
      </c>
      <c r="N10" s="43">
        <f t="shared" si="0"/>
        <v>1</v>
      </c>
      <c r="O10" s="44" t="s">
        <v>52</v>
      </c>
      <c r="P10" s="191">
        <f>IF(COUNT(D10,H10,L10),SUM(D10,H10,L10),"")</f>
        <v>1</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1</v>
      </c>
      <c r="BO10" s="57" t="s">
        <v>52</v>
      </c>
      <c r="BP10" s="209">
        <f>SUM(P10,AF10,AV10,BL10)</f>
        <v>1</v>
      </c>
      <c r="BQ10" s="210" t="s">
        <v>52</v>
      </c>
      <c r="BS10" s="6"/>
    </row>
    <row r="11" spans="1:71" ht="16.5" customHeight="1">
      <c r="A11" s="26" t="s">
        <v>195</v>
      </c>
      <c r="B11" s="151">
        <v>0</v>
      </c>
      <c r="C11" s="152">
        <v>1</v>
      </c>
      <c r="D11" s="153" t="s">
        <v>211</v>
      </c>
      <c r="E11" s="138" t="s">
        <v>211</v>
      </c>
      <c r="F11" s="154">
        <v>1</v>
      </c>
      <c r="G11" s="153">
        <v>0</v>
      </c>
      <c r="H11" s="153" t="s">
        <v>211</v>
      </c>
      <c r="I11" s="155" t="s">
        <v>211</v>
      </c>
      <c r="J11" s="154">
        <v>0</v>
      </c>
      <c r="K11" s="153">
        <v>1</v>
      </c>
      <c r="L11" s="153" t="s">
        <v>211</v>
      </c>
      <c r="M11" s="152" t="s">
        <v>211</v>
      </c>
      <c r="N11" s="43">
        <f t="shared" si="0"/>
        <v>1</v>
      </c>
      <c r="O11" s="44">
        <f t="shared" si="0"/>
        <v>2</v>
      </c>
      <c r="P11" s="191" t="s">
        <v>52</v>
      </c>
      <c r="Q11" s="192" t="s">
        <v>52</v>
      </c>
      <c r="R11" s="151">
        <v>0</v>
      </c>
      <c r="S11" s="152">
        <v>1</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1</v>
      </c>
      <c r="AF11" s="197" t="s">
        <v>52</v>
      </c>
      <c r="AG11" s="198" t="s">
        <v>52</v>
      </c>
      <c r="AH11" s="151">
        <v>0</v>
      </c>
      <c r="AI11" s="152">
        <v>1</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1</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1</v>
      </c>
      <c r="BO11" s="57">
        <f>SUM(O11,AE11,AU11,BK11)</f>
        <v>4</v>
      </c>
      <c r="BP11" s="209" t="s">
        <v>52</v>
      </c>
      <c r="BQ11" s="210" t="s">
        <v>52</v>
      </c>
      <c r="BS11" s="6"/>
    </row>
    <row r="12" spans="1:69" ht="16.5" customHeight="1">
      <c r="A12" s="80" t="s">
        <v>45</v>
      </c>
      <c r="B12" s="151">
        <v>0</v>
      </c>
      <c r="C12" s="152">
        <v>0</v>
      </c>
      <c r="D12" s="153">
        <v>0</v>
      </c>
      <c r="E12" s="138">
        <v>0</v>
      </c>
      <c r="F12" s="154">
        <v>0</v>
      </c>
      <c r="G12" s="153">
        <v>2</v>
      </c>
      <c r="H12" s="153">
        <v>0</v>
      </c>
      <c r="I12" s="155">
        <v>2</v>
      </c>
      <c r="J12" s="154">
        <v>0</v>
      </c>
      <c r="K12" s="153">
        <v>0</v>
      </c>
      <c r="L12" s="153">
        <v>0</v>
      </c>
      <c r="M12" s="152">
        <v>0</v>
      </c>
      <c r="N12" s="43">
        <f t="shared" si="0"/>
        <v>0</v>
      </c>
      <c r="O12" s="44">
        <f t="shared" si="0"/>
        <v>2</v>
      </c>
      <c r="P12" s="191">
        <f t="shared" si="0"/>
        <v>0</v>
      </c>
      <c r="Q12" s="192">
        <f t="shared" si="0"/>
        <v>2</v>
      </c>
      <c r="R12" s="151">
        <v>0</v>
      </c>
      <c r="S12" s="152">
        <v>4</v>
      </c>
      <c r="T12" s="153">
        <v>0</v>
      </c>
      <c r="U12" s="138">
        <v>4</v>
      </c>
      <c r="V12" s="154">
        <v>1</v>
      </c>
      <c r="W12" s="153">
        <v>0</v>
      </c>
      <c r="X12" s="153">
        <v>1</v>
      </c>
      <c r="Y12" s="155">
        <v>0</v>
      </c>
      <c r="Z12" s="154">
        <v>0</v>
      </c>
      <c r="AA12" s="153">
        <v>1</v>
      </c>
      <c r="AB12" s="153">
        <v>0</v>
      </c>
      <c r="AC12" s="152">
        <v>1</v>
      </c>
      <c r="AD12" s="47">
        <f t="shared" si="1"/>
        <v>1</v>
      </c>
      <c r="AE12" s="51">
        <f t="shared" si="1"/>
        <v>5</v>
      </c>
      <c r="AF12" s="197">
        <f t="shared" si="1"/>
        <v>1</v>
      </c>
      <c r="AG12" s="198">
        <f t="shared" si="1"/>
        <v>5</v>
      </c>
      <c r="AH12" s="151">
        <v>0</v>
      </c>
      <c r="AI12" s="152">
        <v>1</v>
      </c>
      <c r="AJ12" s="153">
        <v>0</v>
      </c>
      <c r="AK12" s="138">
        <v>1</v>
      </c>
      <c r="AL12" s="154">
        <v>0</v>
      </c>
      <c r="AM12" s="153">
        <v>0</v>
      </c>
      <c r="AN12" s="153">
        <v>0</v>
      </c>
      <c r="AO12" s="155">
        <v>0</v>
      </c>
      <c r="AP12" s="154">
        <v>0</v>
      </c>
      <c r="AQ12" s="153">
        <v>2</v>
      </c>
      <c r="AR12" s="153">
        <v>0</v>
      </c>
      <c r="AS12" s="152">
        <v>3</v>
      </c>
      <c r="AT12" s="47">
        <f aca="true" t="shared" si="5" ref="AT12:AW23">IF(COUNT(AH12,AL12,AP12),SUM(AH12,AL12,AP12),"")</f>
        <v>0</v>
      </c>
      <c r="AU12" s="51">
        <f t="shared" si="5"/>
        <v>3</v>
      </c>
      <c r="AV12" s="197">
        <f t="shared" si="5"/>
        <v>0</v>
      </c>
      <c r="AW12" s="198">
        <f t="shared" si="5"/>
        <v>4</v>
      </c>
      <c r="AX12" s="151">
        <v>1</v>
      </c>
      <c r="AY12" s="152">
        <v>1</v>
      </c>
      <c r="AZ12" s="153">
        <v>1</v>
      </c>
      <c r="BA12" s="138">
        <v>1</v>
      </c>
      <c r="BB12" s="154">
        <v>0</v>
      </c>
      <c r="BC12" s="153">
        <v>1</v>
      </c>
      <c r="BD12" s="153">
        <v>0</v>
      </c>
      <c r="BE12" s="155">
        <v>1</v>
      </c>
      <c r="BF12" s="154">
        <v>0</v>
      </c>
      <c r="BG12" s="153">
        <v>0</v>
      </c>
      <c r="BH12" s="153">
        <v>0</v>
      </c>
      <c r="BI12" s="152">
        <v>0</v>
      </c>
      <c r="BJ12" s="43">
        <f aca="true" t="shared" si="6" ref="BJ12:BM23">IF(COUNT(AX12,BB12,BF12),SUM(AX12,BB12,BF12),"")</f>
        <v>1</v>
      </c>
      <c r="BK12" s="51">
        <f t="shared" si="6"/>
        <v>2</v>
      </c>
      <c r="BL12" s="197">
        <f t="shared" si="6"/>
        <v>1</v>
      </c>
      <c r="BM12" s="198">
        <f t="shared" si="6"/>
        <v>2</v>
      </c>
      <c r="BN12" s="56">
        <f aca="true" t="shared" si="7" ref="BN12:BQ23">SUM(N12,AD12,AT12,BJ12)</f>
        <v>2</v>
      </c>
      <c r="BO12" s="57">
        <f t="shared" si="7"/>
        <v>12</v>
      </c>
      <c r="BP12" s="209">
        <f t="shared" si="7"/>
        <v>2</v>
      </c>
      <c r="BQ12" s="210">
        <f t="shared" si="7"/>
        <v>13</v>
      </c>
    </row>
    <row r="13" spans="1:69" ht="16.5" customHeight="1">
      <c r="A13" s="80" t="s">
        <v>14</v>
      </c>
      <c r="B13" s="151">
        <v>0</v>
      </c>
      <c r="C13" s="152">
        <v>1</v>
      </c>
      <c r="D13" s="153">
        <v>0</v>
      </c>
      <c r="E13" s="138">
        <v>1</v>
      </c>
      <c r="F13" s="154">
        <v>1</v>
      </c>
      <c r="G13" s="153">
        <v>1</v>
      </c>
      <c r="H13" s="153">
        <v>1</v>
      </c>
      <c r="I13" s="155">
        <v>1</v>
      </c>
      <c r="J13" s="154">
        <v>0</v>
      </c>
      <c r="K13" s="153">
        <v>0</v>
      </c>
      <c r="L13" s="153">
        <v>0</v>
      </c>
      <c r="M13" s="152">
        <v>0</v>
      </c>
      <c r="N13" s="43">
        <f t="shared" si="0"/>
        <v>1</v>
      </c>
      <c r="O13" s="44">
        <f t="shared" si="0"/>
        <v>2</v>
      </c>
      <c r="P13" s="191">
        <f t="shared" si="0"/>
        <v>1</v>
      </c>
      <c r="Q13" s="192">
        <f t="shared" si="0"/>
        <v>2</v>
      </c>
      <c r="R13" s="151">
        <v>0</v>
      </c>
      <c r="S13" s="152">
        <v>3</v>
      </c>
      <c r="T13" s="153">
        <v>0</v>
      </c>
      <c r="U13" s="138">
        <v>3</v>
      </c>
      <c r="V13" s="154">
        <v>1</v>
      </c>
      <c r="W13" s="153">
        <v>0</v>
      </c>
      <c r="X13" s="153">
        <v>1</v>
      </c>
      <c r="Y13" s="155">
        <v>0</v>
      </c>
      <c r="Z13" s="154">
        <v>0</v>
      </c>
      <c r="AA13" s="153">
        <v>1</v>
      </c>
      <c r="AB13" s="153">
        <v>0</v>
      </c>
      <c r="AC13" s="152">
        <v>1</v>
      </c>
      <c r="AD13" s="47">
        <f t="shared" si="1"/>
        <v>1</v>
      </c>
      <c r="AE13" s="48">
        <f t="shared" si="1"/>
        <v>4</v>
      </c>
      <c r="AF13" s="195">
        <f t="shared" si="1"/>
        <v>1</v>
      </c>
      <c r="AG13" s="196">
        <f t="shared" si="1"/>
        <v>4</v>
      </c>
      <c r="AH13" s="151">
        <v>0</v>
      </c>
      <c r="AI13" s="152">
        <v>1</v>
      </c>
      <c r="AJ13" s="153">
        <v>0</v>
      </c>
      <c r="AK13" s="138">
        <v>1</v>
      </c>
      <c r="AL13" s="154">
        <v>0</v>
      </c>
      <c r="AM13" s="153">
        <v>0</v>
      </c>
      <c r="AN13" s="153">
        <v>0</v>
      </c>
      <c r="AO13" s="155">
        <v>0</v>
      </c>
      <c r="AP13" s="154">
        <v>0</v>
      </c>
      <c r="AQ13" s="153">
        <v>2</v>
      </c>
      <c r="AR13" s="153">
        <v>0</v>
      </c>
      <c r="AS13" s="152">
        <v>3</v>
      </c>
      <c r="AT13" s="47">
        <f t="shared" si="5"/>
        <v>0</v>
      </c>
      <c r="AU13" s="48">
        <f t="shared" si="5"/>
        <v>3</v>
      </c>
      <c r="AV13" s="195">
        <f t="shared" si="5"/>
        <v>0</v>
      </c>
      <c r="AW13" s="196">
        <f t="shared" si="5"/>
        <v>4</v>
      </c>
      <c r="AX13" s="151">
        <v>1</v>
      </c>
      <c r="AY13" s="152">
        <v>0</v>
      </c>
      <c r="AZ13" s="153">
        <v>1</v>
      </c>
      <c r="BA13" s="138">
        <v>0</v>
      </c>
      <c r="BB13" s="154">
        <v>0</v>
      </c>
      <c r="BC13" s="153">
        <v>1</v>
      </c>
      <c r="BD13" s="153">
        <v>0</v>
      </c>
      <c r="BE13" s="155">
        <v>1</v>
      </c>
      <c r="BF13" s="154">
        <v>0</v>
      </c>
      <c r="BG13" s="153">
        <v>0</v>
      </c>
      <c r="BH13" s="153">
        <v>0</v>
      </c>
      <c r="BI13" s="152">
        <v>0</v>
      </c>
      <c r="BJ13" s="43">
        <f t="shared" si="6"/>
        <v>1</v>
      </c>
      <c r="BK13" s="51">
        <f t="shared" si="6"/>
        <v>1</v>
      </c>
      <c r="BL13" s="197">
        <f t="shared" si="6"/>
        <v>1</v>
      </c>
      <c r="BM13" s="198">
        <f t="shared" si="6"/>
        <v>1</v>
      </c>
      <c r="BN13" s="56">
        <f t="shared" si="7"/>
        <v>3</v>
      </c>
      <c r="BO13" s="57">
        <f t="shared" si="7"/>
        <v>10</v>
      </c>
      <c r="BP13" s="209">
        <f t="shared" si="7"/>
        <v>3</v>
      </c>
      <c r="BQ13" s="210">
        <f t="shared" si="7"/>
        <v>11</v>
      </c>
    </row>
    <row r="14" spans="1:71" ht="16.5" customHeight="1">
      <c r="A14" s="80" t="s">
        <v>173</v>
      </c>
      <c r="B14" s="151">
        <v>0</v>
      </c>
      <c r="C14" s="152">
        <v>0</v>
      </c>
      <c r="D14" s="153">
        <v>0</v>
      </c>
      <c r="E14" s="138">
        <v>0</v>
      </c>
      <c r="F14" s="154">
        <v>1</v>
      </c>
      <c r="G14" s="153">
        <v>1</v>
      </c>
      <c r="H14" s="153">
        <v>1</v>
      </c>
      <c r="I14" s="155">
        <v>1</v>
      </c>
      <c r="J14" s="154">
        <v>0</v>
      </c>
      <c r="K14" s="153">
        <v>1</v>
      </c>
      <c r="L14" s="153">
        <v>0</v>
      </c>
      <c r="M14" s="152">
        <v>1</v>
      </c>
      <c r="N14" s="43">
        <f t="shared" si="0"/>
        <v>1</v>
      </c>
      <c r="O14" s="44">
        <f t="shared" si="0"/>
        <v>2</v>
      </c>
      <c r="P14" s="191">
        <f t="shared" si="0"/>
        <v>1</v>
      </c>
      <c r="Q14" s="192">
        <f t="shared" si="0"/>
        <v>2</v>
      </c>
      <c r="R14" s="151">
        <v>0</v>
      </c>
      <c r="S14" s="152">
        <v>1</v>
      </c>
      <c r="T14" s="153">
        <v>0</v>
      </c>
      <c r="U14" s="138">
        <v>1</v>
      </c>
      <c r="V14" s="154">
        <v>1</v>
      </c>
      <c r="W14" s="153">
        <v>0</v>
      </c>
      <c r="X14" s="153">
        <v>1</v>
      </c>
      <c r="Y14" s="155">
        <v>0</v>
      </c>
      <c r="Z14" s="154">
        <v>0</v>
      </c>
      <c r="AA14" s="153">
        <v>1</v>
      </c>
      <c r="AB14" s="153">
        <v>0</v>
      </c>
      <c r="AC14" s="152">
        <v>1</v>
      </c>
      <c r="AD14" s="47">
        <f t="shared" si="1"/>
        <v>1</v>
      </c>
      <c r="AE14" s="51">
        <f t="shared" si="1"/>
        <v>2</v>
      </c>
      <c r="AF14" s="197">
        <f t="shared" si="1"/>
        <v>1</v>
      </c>
      <c r="AG14" s="198">
        <f t="shared" si="1"/>
        <v>2</v>
      </c>
      <c r="AH14" s="151">
        <v>0</v>
      </c>
      <c r="AI14" s="152">
        <v>1</v>
      </c>
      <c r="AJ14" s="153">
        <v>0</v>
      </c>
      <c r="AK14" s="138">
        <v>1</v>
      </c>
      <c r="AL14" s="154">
        <v>0</v>
      </c>
      <c r="AM14" s="153">
        <v>0</v>
      </c>
      <c r="AN14" s="153">
        <v>0</v>
      </c>
      <c r="AO14" s="155">
        <v>0</v>
      </c>
      <c r="AP14" s="154">
        <v>0</v>
      </c>
      <c r="AQ14" s="153">
        <v>1</v>
      </c>
      <c r="AR14" s="153">
        <v>0</v>
      </c>
      <c r="AS14" s="152">
        <v>2</v>
      </c>
      <c r="AT14" s="47">
        <f t="shared" si="5"/>
        <v>0</v>
      </c>
      <c r="AU14" s="48">
        <f t="shared" si="5"/>
        <v>2</v>
      </c>
      <c r="AV14" s="195">
        <f t="shared" si="5"/>
        <v>0</v>
      </c>
      <c r="AW14" s="196">
        <f t="shared" si="5"/>
        <v>3</v>
      </c>
      <c r="AX14" s="151">
        <v>0</v>
      </c>
      <c r="AY14" s="152">
        <v>0</v>
      </c>
      <c r="AZ14" s="153">
        <v>0</v>
      </c>
      <c r="BA14" s="138">
        <v>0</v>
      </c>
      <c r="BB14" s="154">
        <v>1</v>
      </c>
      <c r="BC14" s="153">
        <v>1</v>
      </c>
      <c r="BD14" s="153">
        <v>1</v>
      </c>
      <c r="BE14" s="155">
        <v>1</v>
      </c>
      <c r="BF14" s="154">
        <v>0</v>
      </c>
      <c r="BG14" s="153">
        <v>0</v>
      </c>
      <c r="BH14" s="153">
        <v>0</v>
      </c>
      <c r="BI14" s="152">
        <v>0</v>
      </c>
      <c r="BJ14" s="43">
        <f t="shared" si="6"/>
        <v>1</v>
      </c>
      <c r="BK14" s="51">
        <f t="shared" si="6"/>
        <v>1</v>
      </c>
      <c r="BL14" s="197">
        <f t="shared" si="6"/>
        <v>1</v>
      </c>
      <c r="BM14" s="198">
        <f t="shared" si="6"/>
        <v>1</v>
      </c>
      <c r="BN14" s="56">
        <f t="shared" si="7"/>
        <v>3</v>
      </c>
      <c r="BO14" s="57">
        <f t="shared" si="7"/>
        <v>7</v>
      </c>
      <c r="BP14" s="209">
        <f t="shared" si="7"/>
        <v>3</v>
      </c>
      <c r="BQ14" s="210">
        <f t="shared" si="7"/>
        <v>8</v>
      </c>
      <c r="BS14" s="6"/>
    </row>
    <row r="15" spans="1:71" ht="16.5" customHeight="1">
      <c r="A15" s="26" t="s">
        <v>37</v>
      </c>
      <c r="B15" s="151">
        <v>0</v>
      </c>
      <c r="C15" s="152">
        <v>0</v>
      </c>
      <c r="D15" s="153">
        <v>0</v>
      </c>
      <c r="E15" s="138">
        <v>0</v>
      </c>
      <c r="F15" s="154">
        <v>0</v>
      </c>
      <c r="G15" s="153">
        <v>0</v>
      </c>
      <c r="H15" s="153">
        <v>0</v>
      </c>
      <c r="I15" s="155">
        <v>0</v>
      </c>
      <c r="J15" s="154">
        <v>0</v>
      </c>
      <c r="K15" s="153">
        <v>1</v>
      </c>
      <c r="L15" s="153">
        <v>0</v>
      </c>
      <c r="M15" s="152">
        <v>1</v>
      </c>
      <c r="N15" s="43">
        <f t="shared" si="0"/>
        <v>0</v>
      </c>
      <c r="O15" s="44">
        <f t="shared" si="0"/>
        <v>1</v>
      </c>
      <c r="P15" s="191">
        <f t="shared" si="0"/>
        <v>0</v>
      </c>
      <c r="Q15" s="192">
        <f t="shared" si="0"/>
        <v>1</v>
      </c>
      <c r="R15" s="151">
        <v>0</v>
      </c>
      <c r="S15" s="152">
        <v>0</v>
      </c>
      <c r="T15" s="153">
        <v>0</v>
      </c>
      <c r="U15" s="138">
        <v>0</v>
      </c>
      <c r="V15" s="154">
        <v>1</v>
      </c>
      <c r="W15" s="153">
        <v>0</v>
      </c>
      <c r="X15" s="153">
        <v>1</v>
      </c>
      <c r="Y15" s="155">
        <v>0</v>
      </c>
      <c r="Z15" s="154">
        <v>0</v>
      </c>
      <c r="AA15" s="153">
        <v>0</v>
      </c>
      <c r="AB15" s="153">
        <v>0</v>
      </c>
      <c r="AC15" s="152">
        <v>0</v>
      </c>
      <c r="AD15" s="47">
        <f t="shared" si="1"/>
        <v>1</v>
      </c>
      <c r="AE15" s="48">
        <f t="shared" si="1"/>
        <v>0</v>
      </c>
      <c r="AF15" s="195">
        <f t="shared" si="1"/>
        <v>1</v>
      </c>
      <c r="AG15" s="196">
        <f t="shared" si="1"/>
        <v>0</v>
      </c>
      <c r="AH15" s="151">
        <v>0</v>
      </c>
      <c r="AI15" s="152">
        <v>0</v>
      </c>
      <c r="AJ15" s="153">
        <v>0</v>
      </c>
      <c r="AK15" s="138">
        <v>0</v>
      </c>
      <c r="AL15" s="154">
        <v>0</v>
      </c>
      <c r="AM15" s="153">
        <v>0</v>
      </c>
      <c r="AN15" s="153">
        <v>0</v>
      </c>
      <c r="AO15" s="155">
        <v>0</v>
      </c>
      <c r="AP15" s="154">
        <v>0</v>
      </c>
      <c r="AQ15" s="153">
        <v>1</v>
      </c>
      <c r="AR15" s="153">
        <v>0</v>
      </c>
      <c r="AS15" s="152">
        <v>2</v>
      </c>
      <c r="AT15" s="47">
        <f t="shared" si="5"/>
        <v>0</v>
      </c>
      <c r="AU15" s="48">
        <f t="shared" si="5"/>
        <v>1</v>
      </c>
      <c r="AV15" s="195">
        <f t="shared" si="5"/>
        <v>0</v>
      </c>
      <c r="AW15" s="196">
        <f t="shared" si="5"/>
        <v>2</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1</v>
      </c>
      <c r="BO15" s="57">
        <f t="shared" si="7"/>
        <v>2</v>
      </c>
      <c r="BP15" s="209">
        <f t="shared" si="7"/>
        <v>1</v>
      </c>
      <c r="BQ15" s="210">
        <f t="shared" si="7"/>
        <v>3</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1</v>
      </c>
      <c r="AJ16" s="153">
        <v>0</v>
      </c>
      <c r="AK16" s="138">
        <v>1</v>
      </c>
      <c r="AL16" s="154">
        <v>0</v>
      </c>
      <c r="AM16" s="153">
        <v>0</v>
      </c>
      <c r="AN16" s="153">
        <v>0</v>
      </c>
      <c r="AO16" s="155">
        <v>0</v>
      </c>
      <c r="AP16" s="154">
        <v>0</v>
      </c>
      <c r="AQ16" s="153">
        <v>0</v>
      </c>
      <c r="AR16" s="153">
        <v>0</v>
      </c>
      <c r="AS16" s="152">
        <v>0</v>
      </c>
      <c r="AT16" s="47">
        <f t="shared" si="5"/>
        <v>0</v>
      </c>
      <c r="AU16" s="48">
        <f t="shared" si="5"/>
        <v>1</v>
      </c>
      <c r="AV16" s="195">
        <f t="shared" si="5"/>
        <v>0</v>
      </c>
      <c r="AW16" s="196">
        <f t="shared" si="5"/>
        <v>1</v>
      </c>
      <c r="AX16" s="151">
        <v>0</v>
      </c>
      <c r="AY16" s="152">
        <v>0</v>
      </c>
      <c r="AZ16" s="153">
        <v>0</v>
      </c>
      <c r="BA16" s="138">
        <v>0</v>
      </c>
      <c r="BB16" s="154">
        <v>0</v>
      </c>
      <c r="BC16" s="153">
        <v>1</v>
      </c>
      <c r="BD16" s="153">
        <v>0</v>
      </c>
      <c r="BE16" s="155">
        <v>1</v>
      </c>
      <c r="BF16" s="154">
        <v>0</v>
      </c>
      <c r="BG16" s="153">
        <v>0</v>
      </c>
      <c r="BH16" s="153">
        <v>0</v>
      </c>
      <c r="BI16" s="152">
        <v>0</v>
      </c>
      <c r="BJ16" s="43">
        <f t="shared" si="6"/>
        <v>0</v>
      </c>
      <c r="BK16" s="51">
        <f t="shared" si="6"/>
        <v>1</v>
      </c>
      <c r="BL16" s="197">
        <f t="shared" si="6"/>
        <v>0</v>
      </c>
      <c r="BM16" s="198">
        <f t="shared" si="6"/>
        <v>1</v>
      </c>
      <c r="BN16" s="56">
        <f t="shared" si="7"/>
        <v>0</v>
      </c>
      <c r="BO16" s="57">
        <f t="shared" si="7"/>
        <v>2</v>
      </c>
      <c r="BP16" s="209">
        <f t="shared" si="7"/>
        <v>0</v>
      </c>
      <c r="BQ16" s="210">
        <f t="shared" si="7"/>
        <v>2</v>
      </c>
      <c r="BS16" s="6"/>
    </row>
    <row r="17" spans="1:71" ht="16.5" customHeight="1">
      <c r="A17" s="26" t="s">
        <v>38</v>
      </c>
      <c r="B17" s="151">
        <v>0</v>
      </c>
      <c r="C17" s="152">
        <v>0</v>
      </c>
      <c r="D17" s="153">
        <v>0</v>
      </c>
      <c r="E17" s="138">
        <v>0</v>
      </c>
      <c r="F17" s="154">
        <v>1</v>
      </c>
      <c r="G17" s="153">
        <v>1</v>
      </c>
      <c r="H17" s="153">
        <v>1</v>
      </c>
      <c r="I17" s="155">
        <v>1</v>
      </c>
      <c r="J17" s="154">
        <v>0</v>
      </c>
      <c r="K17" s="153">
        <v>0</v>
      </c>
      <c r="L17" s="153">
        <v>0</v>
      </c>
      <c r="M17" s="152">
        <v>0</v>
      </c>
      <c r="N17" s="43">
        <f t="shared" si="0"/>
        <v>1</v>
      </c>
      <c r="O17" s="44">
        <f t="shared" si="0"/>
        <v>1</v>
      </c>
      <c r="P17" s="191">
        <f t="shared" si="0"/>
        <v>1</v>
      </c>
      <c r="Q17" s="192">
        <f t="shared" si="0"/>
        <v>1</v>
      </c>
      <c r="R17" s="151">
        <v>0</v>
      </c>
      <c r="S17" s="152">
        <v>1</v>
      </c>
      <c r="T17" s="153">
        <v>0</v>
      </c>
      <c r="U17" s="138">
        <v>1</v>
      </c>
      <c r="V17" s="154">
        <v>0</v>
      </c>
      <c r="W17" s="153">
        <v>0</v>
      </c>
      <c r="X17" s="153">
        <v>0</v>
      </c>
      <c r="Y17" s="155">
        <v>0</v>
      </c>
      <c r="Z17" s="154">
        <v>0</v>
      </c>
      <c r="AA17" s="153">
        <v>1</v>
      </c>
      <c r="AB17" s="153">
        <v>0</v>
      </c>
      <c r="AC17" s="152">
        <v>1</v>
      </c>
      <c r="AD17" s="47">
        <f t="shared" si="1"/>
        <v>0</v>
      </c>
      <c r="AE17" s="48">
        <f t="shared" si="1"/>
        <v>2</v>
      </c>
      <c r="AF17" s="195">
        <f t="shared" si="1"/>
        <v>0</v>
      </c>
      <c r="AG17" s="196">
        <f t="shared" si="1"/>
        <v>2</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1</v>
      </c>
      <c r="BC17" s="153">
        <v>0</v>
      </c>
      <c r="BD17" s="153">
        <v>1</v>
      </c>
      <c r="BE17" s="155">
        <v>0</v>
      </c>
      <c r="BF17" s="154">
        <v>0</v>
      </c>
      <c r="BG17" s="153">
        <v>0</v>
      </c>
      <c r="BH17" s="153">
        <v>0</v>
      </c>
      <c r="BI17" s="152">
        <v>0</v>
      </c>
      <c r="BJ17" s="43">
        <f t="shared" si="6"/>
        <v>1</v>
      </c>
      <c r="BK17" s="51">
        <f t="shared" si="6"/>
        <v>0</v>
      </c>
      <c r="BL17" s="197">
        <f t="shared" si="6"/>
        <v>1</v>
      </c>
      <c r="BM17" s="198">
        <f t="shared" si="6"/>
        <v>0</v>
      </c>
      <c r="BN17" s="56">
        <f t="shared" si="7"/>
        <v>2</v>
      </c>
      <c r="BO17" s="57">
        <f t="shared" si="7"/>
        <v>3</v>
      </c>
      <c r="BP17" s="209">
        <f t="shared" si="7"/>
        <v>2</v>
      </c>
      <c r="BQ17" s="210">
        <f t="shared" si="7"/>
        <v>3</v>
      </c>
      <c r="BS17" s="6"/>
    </row>
    <row r="18" spans="1:71" ht="17.25" customHeight="1">
      <c r="A18" s="80" t="s">
        <v>175</v>
      </c>
      <c r="B18" s="151">
        <v>0</v>
      </c>
      <c r="C18" s="152">
        <v>0</v>
      </c>
      <c r="D18" s="153">
        <v>0</v>
      </c>
      <c r="E18" s="138">
        <v>0</v>
      </c>
      <c r="F18" s="154">
        <v>1</v>
      </c>
      <c r="G18" s="153">
        <v>1</v>
      </c>
      <c r="H18" s="153">
        <v>1</v>
      </c>
      <c r="I18" s="155">
        <v>1</v>
      </c>
      <c r="J18" s="154">
        <v>0</v>
      </c>
      <c r="K18" s="153">
        <v>0</v>
      </c>
      <c r="L18" s="153">
        <v>0</v>
      </c>
      <c r="M18" s="152">
        <v>0</v>
      </c>
      <c r="N18" s="43">
        <f t="shared" si="0"/>
        <v>1</v>
      </c>
      <c r="O18" s="44">
        <f t="shared" si="0"/>
        <v>1</v>
      </c>
      <c r="P18" s="191">
        <f t="shared" si="0"/>
        <v>1</v>
      </c>
      <c r="Q18" s="192">
        <f t="shared" si="0"/>
        <v>1</v>
      </c>
      <c r="R18" s="151">
        <v>0</v>
      </c>
      <c r="S18" s="152">
        <v>0</v>
      </c>
      <c r="T18" s="153">
        <v>0</v>
      </c>
      <c r="U18" s="138">
        <v>0</v>
      </c>
      <c r="V18" s="154">
        <v>1</v>
      </c>
      <c r="W18" s="153">
        <v>0</v>
      </c>
      <c r="X18" s="153">
        <v>1</v>
      </c>
      <c r="Y18" s="155">
        <v>0</v>
      </c>
      <c r="Z18" s="154">
        <v>0</v>
      </c>
      <c r="AA18" s="153">
        <v>0</v>
      </c>
      <c r="AB18" s="153">
        <v>0</v>
      </c>
      <c r="AC18" s="152">
        <v>0</v>
      </c>
      <c r="AD18" s="47">
        <f t="shared" si="1"/>
        <v>1</v>
      </c>
      <c r="AE18" s="48">
        <f t="shared" si="1"/>
        <v>0</v>
      </c>
      <c r="AF18" s="195">
        <f t="shared" si="1"/>
        <v>1</v>
      </c>
      <c r="AG18" s="196">
        <f t="shared" si="1"/>
        <v>0</v>
      </c>
      <c r="AH18" s="151">
        <v>0</v>
      </c>
      <c r="AI18" s="152">
        <v>0</v>
      </c>
      <c r="AJ18" s="153">
        <v>0</v>
      </c>
      <c r="AK18" s="138">
        <v>0</v>
      </c>
      <c r="AL18" s="154">
        <v>0</v>
      </c>
      <c r="AM18" s="153">
        <v>0</v>
      </c>
      <c r="AN18" s="153">
        <v>0</v>
      </c>
      <c r="AO18" s="155">
        <v>0</v>
      </c>
      <c r="AP18" s="154">
        <v>0</v>
      </c>
      <c r="AQ18" s="153">
        <v>1</v>
      </c>
      <c r="AR18" s="153">
        <v>0</v>
      </c>
      <c r="AS18" s="152">
        <v>1</v>
      </c>
      <c r="AT18" s="47">
        <f t="shared" si="5"/>
        <v>0</v>
      </c>
      <c r="AU18" s="48">
        <f t="shared" si="5"/>
        <v>1</v>
      </c>
      <c r="AV18" s="195">
        <f t="shared" si="5"/>
        <v>0</v>
      </c>
      <c r="AW18" s="196">
        <f t="shared" si="5"/>
        <v>1</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2</v>
      </c>
      <c r="BO18" s="57">
        <f t="shared" si="7"/>
        <v>2</v>
      </c>
      <c r="BP18" s="209">
        <f t="shared" si="7"/>
        <v>2</v>
      </c>
      <c r="BQ18" s="210">
        <f t="shared" si="7"/>
        <v>2</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1</v>
      </c>
      <c r="W19" s="153">
        <v>0</v>
      </c>
      <c r="X19" s="153">
        <v>1</v>
      </c>
      <c r="Y19" s="155">
        <v>0</v>
      </c>
      <c r="Z19" s="154">
        <v>0</v>
      </c>
      <c r="AA19" s="153">
        <v>0</v>
      </c>
      <c r="AB19" s="153">
        <v>0</v>
      </c>
      <c r="AC19" s="152">
        <v>0</v>
      </c>
      <c r="AD19" s="47">
        <f t="shared" si="1"/>
        <v>1</v>
      </c>
      <c r="AE19" s="48">
        <f t="shared" si="1"/>
        <v>0</v>
      </c>
      <c r="AF19" s="195">
        <f t="shared" si="1"/>
        <v>1</v>
      </c>
      <c r="AG19" s="196">
        <f t="shared" si="1"/>
        <v>0</v>
      </c>
      <c r="AH19" s="151">
        <v>0</v>
      </c>
      <c r="AI19" s="152">
        <v>0</v>
      </c>
      <c r="AJ19" s="153">
        <v>0</v>
      </c>
      <c r="AK19" s="138">
        <v>0</v>
      </c>
      <c r="AL19" s="154">
        <v>0</v>
      </c>
      <c r="AM19" s="153">
        <v>0</v>
      </c>
      <c r="AN19" s="153">
        <v>0</v>
      </c>
      <c r="AO19" s="155">
        <v>0</v>
      </c>
      <c r="AP19" s="154">
        <v>0</v>
      </c>
      <c r="AQ19" s="153">
        <v>1</v>
      </c>
      <c r="AR19" s="153">
        <v>0</v>
      </c>
      <c r="AS19" s="152">
        <v>1</v>
      </c>
      <c r="AT19" s="47">
        <f t="shared" si="5"/>
        <v>0</v>
      </c>
      <c r="AU19" s="48">
        <f t="shared" si="5"/>
        <v>1</v>
      </c>
      <c r="AV19" s="195">
        <f t="shared" si="5"/>
        <v>0</v>
      </c>
      <c r="AW19" s="196">
        <f t="shared" si="5"/>
        <v>1</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1</v>
      </c>
      <c r="BO19" s="57">
        <f t="shared" si="7"/>
        <v>1</v>
      </c>
      <c r="BP19" s="209">
        <f t="shared" si="7"/>
        <v>1</v>
      </c>
      <c r="BQ19" s="210">
        <f t="shared" si="7"/>
        <v>1</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1</v>
      </c>
      <c r="G21" s="153">
        <v>1</v>
      </c>
      <c r="H21" s="153">
        <v>1</v>
      </c>
      <c r="I21" s="155">
        <v>1</v>
      </c>
      <c r="J21" s="154">
        <v>0</v>
      </c>
      <c r="K21" s="153">
        <v>0</v>
      </c>
      <c r="L21" s="153">
        <v>0</v>
      </c>
      <c r="M21" s="152">
        <v>0</v>
      </c>
      <c r="N21" s="43">
        <f t="shared" si="0"/>
        <v>1</v>
      </c>
      <c r="O21" s="44">
        <f t="shared" si="0"/>
        <v>1</v>
      </c>
      <c r="P21" s="191">
        <f t="shared" si="0"/>
        <v>1</v>
      </c>
      <c r="Q21" s="192">
        <f t="shared" si="0"/>
        <v>1</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1</v>
      </c>
      <c r="BO21" s="57">
        <f t="shared" si="7"/>
        <v>1</v>
      </c>
      <c r="BP21" s="209">
        <f t="shared" si="7"/>
        <v>1</v>
      </c>
      <c r="BQ21" s="210">
        <f t="shared" si="7"/>
        <v>1</v>
      </c>
      <c r="BS21" s="6"/>
    </row>
    <row r="22" spans="1:71" ht="16.5" customHeight="1">
      <c r="A22" s="80" t="s">
        <v>11</v>
      </c>
      <c r="B22" s="151">
        <v>0</v>
      </c>
      <c r="C22" s="152">
        <v>2</v>
      </c>
      <c r="D22" s="153">
        <v>0</v>
      </c>
      <c r="E22" s="138">
        <v>2</v>
      </c>
      <c r="F22" s="154">
        <v>0</v>
      </c>
      <c r="G22" s="153">
        <v>0</v>
      </c>
      <c r="H22" s="153">
        <v>0</v>
      </c>
      <c r="I22" s="155">
        <v>0</v>
      </c>
      <c r="J22" s="154">
        <v>0</v>
      </c>
      <c r="K22" s="153">
        <v>1</v>
      </c>
      <c r="L22" s="153">
        <v>0</v>
      </c>
      <c r="M22" s="152">
        <v>1</v>
      </c>
      <c r="N22" s="43">
        <f t="shared" si="0"/>
        <v>0</v>
      </c>
      <c r="O22" s="44">
        <f t="shared" si="0"/>
        <v>3</v>
      </c>
      <c r="P22" s="191">
        <f t="shared" si="0"/>
        <v>0</v>
      </c>
      <c r="Q22" s="192">
        <f t="shared" si="0"/>
        <v>3</v>
      </c>
      <c r="R22" s="151">
        <v>0</v>
      </c>
      <c r="S22" s="152">
        <v>2</v>
      </c>
      <c r="T22" s="153">
        <v>0</v>
      </c>
      <c r="U22" s="138">
        <v>2</v>
      </c>
      <c r="V22" s="154">
        <v>0</v>
      </c>
      <c r="W22" s="153">
        <v>0</v>
      </c>
      <c r="X22" s="153">
        <v>0</v>
      </c>
      <c r="Y22" s="155">
        <v>0</v>
      </c>
      <c r="Z22" s="154">
        <v>0</v>
      </c>
      <c r="AA22" s="153">
        <v>1</v>
      </c>
      <c r="AB22" s="153">
        <v>0</v>
      </c>
      <c r="AC22" s="152">
        <v>1</v>
      </c>
      <c r="AD22" s="47">
        <f t="shared" si="1"/>
        <v>0</v>
      </c>
      <c r="AE22" s="51">
        <f t="shared" si="1"/>
        <v>3</v>
      </c>
      <c r="AF22" s="197">
        <f t="shared" si="1"/>
        <v>0</v>
      </c>
      <c r="AG22" s="198">
        <f t="shared" si="1"/>
        <v>3</v>
      </c>
      <c r="AH22" s="151">
        <v>0</v>
      </c>
      <c r="AI22" s="152">
        <v>1</v>
      </c>
      <c r="AJ22" s="153">
        <v>0</v>
      </c>
      <c r="AK22" s="138">
        <v>1</v>
      </c>
      <c r="AL22" s="154">
        <v>0</v>
      </c>
      <c r="AM22" s="153">
        <v>0</v>
      </c>
      <c r="AN22" s="153">
        <v>0</v>
      </c>
      <c r="AO22" s="155">
        <v>0</v>
      </c>
      <c r="AP22" s="154">
        <v>0</v>
      </c>
      <c r="AQ22" s="153">
        <v>1</v>
      </c>
      <c r="AR22" s="153">
        <v>0</v>
      </c>
      <c r="AS22" s="152">
        <v>1</v>
      </c>
      <c r="AT22" s="47">
        <f t="shared" si="5"/>
        <v>0</v>
      </c>
      <c r="AU22" s="48">
        <f t="shared" si="5"/>
        <v>2</v>
      </c>
      <c r="AV22" s="195">
        <f t="shared" si="5"/>
        <v>0</v>
      </c>
      <c r="AW22" s="196">
        <f t="shared" si="5"/>
        <v>2</v>
      </c>
      <c r="AX22" s="151">
        <v>0</v>
      </c>
      <c r="AY22" s="152">
        <v>0</v>
      </c>
      <c r="AZ22" s="153">
        <v>0</v>
      </c>
      <c r="BA22" s="138">
        <v>0</v>
      </c>
      <c r="BB22" s="154">
        <v>1</v>
      </c>
      <c r="BC22" s="153">
        <v>2</v>
      </c>
      <c r="BD22" s="153">
        <v>1</v>
      </c>
      <c r="BE22" s="155">
        <v>2</v>
      </c>
      <c r="BF22" s="154">
        <v>1</v>
      </c>
      <c r="BG22" s="153">
        <v>2</v>
      </c>
      <c r="BH22" s="153">
        <v>1</v>
      </c>
      <c r="BI22" s="152">
        <v>2</v>
      </c>
      <c r="BJ22" s="43">
        <f t="shared" si="6"/>
        <v>2</v>
      </c>
      <c r="BK22" s="51">
        <f t="shared" si="6"/>
        <v>4</v>
      </c>
      <c r="BL22" s="197">
        <f t="shared" si="6"/>
        <v>2</v>
      </c>
      <c r="BM22" s="198">
        <f t="shared" si="6"/>
        <v>4</v>
      </c>
      <c r="BN22" s="56">
        <f t="shared" si="7"/>
        <v>2</v>
      </c>
      <c r="BO22" s="57">
        <f t="shared" si="7"/>
        <v>12</v>
      </c>
      <c r="BP22" s="209">
        <f t="shared" si="7"/>
        <v>2</v>
      </c>
      <c r="BQ22" s="210">
        <f t="shared" si="7"/>
        <v>12</v>
      </c>
      <c r="BS22" s="6"/>
    </row>
    <row r="23" spans="1:69" ht="16.5" customHeight="1" thickBot="1">
      <c r="A23" s="27" t="s">
        <v>90</v>
      </c>
      <c r="B23" s="156">
        <v>0</v>
      </c>
      <c r="C23" s="157">
        <v>2</v>
      </c>
      <c r="D23" s="158">
        <v>0</v>
      </c>
      <c r="E23" s="159">
        <v>2</v>
      </c>
      <c r="F23" s="160">
        <v>0</v>
      </c>
      <c r="G23" s="158">
        <v>0</v>
      </c>
      <c r="H23" s="158">
        <v>0</v>
      </c>
      <c r="I23" s="161">
        <v>0</v>
      </c>
      <c r="J23" s="160">
        <v>0</v>
      </c>
      <c r="K23" s="158">
        <v>2</v>
      </c>
      <c r="L23" s="158">
        <v>0</v>
      </c>
      <c r="M23" s="157">
        <v>2</v>
      </c>
      <c r="N23" s="45">
        <f t="shared" si="0"/>
        <v>0</v>
      </c>
      <c r="O23" s="46">
        <f t="shared" si="0"/>
        <v>4</v>
      </c>
      <c r="P23" s="193">
        <f t="shared" si="0"/>
        <v>0</v>
      </c>
      <c r="Q23" s="194">
        <f t="shared" si="0"/>
        <v>4</v>
      </c>
      <c r="R23" s="156">
        <v>0</v>
      </c>
      <c r="S23" s="157">
        <v>1</v>
      </c>
      <c r="T23" s="158">
        <v>0</v>
      </c>
      <c r="U23" s="159">
        <v>1</v>
      </c>
      <c r="V23" s="160">
        <v>0</v>
      </c>
      <c r="W23" s="158">
        <v>1</v>
      </c>
      <c r="X23" s="158">
        <v>0</v>
      </c>
      <c r="Y23" s="161">
        <v>1</v>
      </c>
      <c r="Z23" s="160">
        <v>0</v>
      </c>
      <c r="AA23" s="158">
        <v>1</v>
      </c>
      <c r="AB23" s="158">
        <v>0</v>
      </c>
      <c r="AC23" s="157">
        <v>1</v>
      </c>
      <c r="AD23" s="49">
        <f t="shared" si="1"/>
        <v>0</v>
      </c>
      <c r="AE23" s="50">
        <f t="shared" si="1"/>
        <v>3</v>
      </c>
      <c r="AF23" s="199">
        <f t="shared" si="1"/>
        <v>0</v>
      </c>
      <c r="AG23" s="200">
        <f t="shared" si="1"/>
        <v>3</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4</v>
      </c>
      <c r="BD23" s="158">
        <v>0</v>
      </c>
      <c r="BE23" s="161">
        <v>4</v>
      </c>
      <c r="BF23" s="160">
        <v>1</v>
      </c>
      <c r="BG23" s="158">
        <v>2</v>
      </c>
      <c r="BH23" s="158">
        <v>1</v>
      </c>
      <c r="BI23" s="157">
        <v>2</v>
      </c>
      <c r="BJ23" s="45">
        <f t="shared" si="6"/>
        <v>1</v>
      </c>
      <c r="BK23" s="58">
        <f t="shared" si="6"/>
        <v>6</v>
      </c>
      <c r="BL23" s="201">
        <f t="shared" si="6"/>
        <v>1</v>
      </c>
      <c r="BM23" s="202">
        <f t="shared" si="6"/>
        <v>6</v>
      </c>
      <c r="BN23" s="59">
        <f t="shared" si="7"/>
        <v>1</v>
      </c>
      <c r="BO23" s="60">
        <f t="shared" si="7"/>
        <v>13</v>
      </c>
      <c r="BP23" s="211">
        <f t="shared" si="7"/>
        <v>1</v>
      </c>
      <c r="BQ23" s="212">
        <f t="shared" si="7"/>
        <v>13</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1</v>
      </c>
      <c r="H25" s="147">
        <v>0</v>
      </c>
      <c r="I25" s="150">
        <v>1</v>
      </c>
      <c r="J25" s="149">
        <v>0</v>
      </c>
      <c r="K25" s="147">
        <v>0</v>
      </c>
      <c r="L25" s="147">
        <v>0</v>
      </c>
      <c r="M25" s="146">
        <v>0</v>
      </c>
      <c r="N25" s="41">
        <f aca="true" t="shared" si="8" ref="N25:N34">IF(COUNT(B25,F25,J25),SUM(B25,F25,J25),"")</f>
        <v>0</v>
      </c>
      <c r="O25" s="42">
        <f>IF(COUNT(C25,G25,K25),SUM(C25,G25,K25),"")</f>
        <v>1</v>
      </c>
      <c r="P25" s="189">
        <f aca="true" t="shared" si="9" ref="P25:P34">IF(COUNT(D25,H25,L25),SUM(D25,H25,L25),"")</f>
        <v>0</v>
      </c>
      <c r="Q25" s="190">
        <f>IF(COUNT(E25,I25,M25),SUM(E25,I25,M25),"")</f>
        <v>1</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0</v>
      </c>
      <c r="AQ25" s="147">
        <v>1</v>
      </c>
      <c r="AR25" s="147">
        <v>0</v>
      </c>
      <c r="AS25" s="146">
        <v>2</v>
      </c>
      <c r="AT25" s="41">
        <f aca="true" t="shared" si="11" ref="AT25:AW34">IF(COUNT(AH25,AL25,AP25),SUM(AH25,AL25,AP25),"")</f>
        <v>0</v>
      </c>
      <c r="AU25" s="42">
        <f t="shared" si="11"/>
        <v>1</v>
      </c>
      <c r="AV25" s="189">
        <f t="shared" si="11"/>
        <v>0</v>
      </c>
      <c r="AW25" s="190">
        <f t="shared" si="11"/>
        <v>2</v>
      </c>
      <c r="AX25" s="145">
        <v>0</v>
      </c>
      <c r="AY25" s="146">
        <v>0</v>
      </c>
      <c r="AZ25" s="147">
        <v>0</v>
      </c>
      <c r="BA25" s="148">
        <v>0</v>
      </c>
      <c r="BB25" s="149">
        <v>0</v>
      </c>
      <c r="BC25" s="147">
        <v>0</v>
      </c>
      <c r="BD25" s="147">
        <v>0</v>
      </c>
      <c r="BE25" s="150">
        <v>0</v>
      </c>
      <c r="BF25" s="149">
        <v>0</v>
      </c>
      <c r="BG25" s="147">
        <v>0</v>
      </c>
      <c r="BH25" s="147">
        <v>0</v>
      </c>
      <c r="BI25" s="146">
        <v>0</v>
      </c>
      <c r="BJ25" s="41">
        <f aca="true" t="shared" si="12" ref="BJ25:BM34">IF(COUNT(AX25,BB25,BF25),SUM(AX25,BB25,BF25),"")</f>
        <v>0</v>
      </c>
      <c r="BK25" s="42">
        <f t="shared" si="12"/>
        <v>0</v>
      </c>
      <c r="BL25" s="189">
        <f t="shared" si="12"/>
        <v>0</v>
      </c>
      <c r="BM25" s="190">
        <f t="shared" si="12"/>
        <v>0</v>
      </c>
      <c r="BN25" s="54">
        <f aca="true" t="shared" si="13" ref="BN25:BQ34">SUM(N25,AD25,AT25,BJ25)</f>
        <v>0</v>
      </c>
      <c r="BO25" s="55">
        <f t="shared" si="13"/>
        <v>2</v>
      </c>
      <c r="BP25" s="207">
        <f t="shared" si="13"/>
        <v>0</v>
      </c>
      <c r="BQ25" s="208">
        <f t="shared" si="13"/>
        <v>3</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t="shared" si="11"/>
        <v>0</v>
      </c>
      <c r="AU29" s="48" t="s">
        <v>52</v>
      </c>
      <c r="AV29" s="195">
        <f t="shared" si="11"/>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t="shared" si="12"/>
        <v>0</v>
      </c>
      <c r="BK29" s="48" t="s">
        <v>52</v>
      </c>
      <c r="BL29" s="195">
        <f t="shared" si="12"/>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1</v>
      </c>
      <c r="G30" s="153">
        <v>0</v>
      </c>
      <c r="H30" s="153">
        <v>1</v>
      </c>
      <c r="I30" s="155">
        <v>0</v>
      </c>
      <c r="J30" s="154">
        <v>0</v>
      </c>
      <c r="K30" s="153">
        <v>0</v>
      </c>
      <c r="L30" s="153">
        <v>0</v>
      </c>
      <c r="M30" s="152">
        <v>0</v>
      </c>
      <c r="N30" s="43">
        <f t="shared" si="8"/>
        <v>1</v>
      </c>
      <c r="O30" s="44">
        <f>IF(COUNT(C30,G30,K30),SUM(C30,G30,K30),"")</f>
        <v>0</v>
      </c>
      <c r="P30" s="191">
        <f t="shared" si="9"/>
        <v>1</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 t="shared" si="10"/>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1"/>
        <v>0</v>
      </c>
      <c r="AU30" s="48">
        <f>IF(COUNT(AI30,AM30,AQ30),SUM(AI30,AM30,AQ30),"")</f>
        <v>0</v>
      </c>
      <c r="AV30" s="195">
        <f t="shared" si="11"/>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2"/>
        <v>0</v>
      </c>
      <c r="BK30" s="48">
        <f>IF(COUNT(AY30,BC30,BG30),SUM(AY30,BC30,BG30),"")</f>
        <v>0</v>
      </c>
      <c r="BL30" s="195">
        <f t="shared" si="12"/>
        <v>0</v>
      </c>
      <c r="BM30" s="196">
        <f>IF(COUNT(BA30,BE30,BI30),SUM(BA30,BE30,BI30),"")</f>
        <v>0</v>
      </c>
      <c r="BN30" s="61">
        <f t="shared" si="13"/>
        <v>1</v>
      </c>
      <c r="BO30" s="62">
        <f>SUM(O30,AE30,AU30,BK30)</f>
        <v>0</v>
      </c>
      <c r="BP30" s="213">
        <f t="shared" si="13"/>
        <v>1</v>
      </c>
      <c r="BQ30" s="214">
        <f>SUM(Q30,AG30,AW30,BM30)</f>
        <v>0</v>
      </c>
    </row>
    <row r="31" spans="1:69" ht="16.5" customHeight="1">
      <c r="A31" s="80" t="s">
        <v>4</v>
      </c>
      <c r="B31" s="151">
        <v>0</v>
      </c>
      <c r="C31" s="152">
        <v>0</v>
      </c>
      <c r="D31" s="153">
        <v>0</v>
      </c>
      <c r="E31" s="138">
        <v>0</v>
      </c>
      <c r="F31" s="154">
        <v>0</v>
      </c>
      <c r="G31" s="153">
        <v>1</v>
      </c>
      <c r="H31" s="153">
        <v>0</v>
      </c>
      <c r="I31" s="155">
        <v>1</v>
      </c>
      <c r="J31" s="154">
        <v>0</v>
      </c>
      <c r="K31" s="153">
        <v>0</v>
      </c>
      <c r="L31" s="153">
        <v>0</v>
      </c>
      <c r="M31" s="152">
        <v>0</v>
      </c>
      <c r="N31" s="43">
        <f t="shared" si="8"/>
        <v>0</v>
      </c>
      <c r="O31" s="44">
        <f>IF(COUNT(C31,G31,K31),SUM(C31,G31,K31),"")</f>
        <v>1</v>
      </c>
      <c r="P31" s="191">
        <f t="shared" si="9"/>
        <v>0</v>
      </c>
      <c r="Q31" s="192">
        <f>IF(COUNT(E31,I31,M31),SUM(E31,I31,M31),"")</f>
        <v>1</v>
      </c>
      <c r="R31" s="151">
        <v>0</v>
      </c>
      <c r="S31" s="152">
        <v>3</v>
      </c>
      <c r="T31" s="153">
        <v>0</v>
      </c>
      <c r="U31" s="138">
        <v>3</v>
      </c>
      <c r="V31" s="154">
        <v>0</v>
      </c>
      <c r="W31" s="153">
        <v>0</v>
      </c>
      <c r="X31" s="153">
        <v>0</v>
      </c>
      <c r="Y31" s="155">
        <v>0</v>
      </c>
      <c r="Z31" s="154">
        <v>0</v>
      </c>
      <c r="AA31" s="153">
        <v>1</v>
      </c>
      <c r="AB31" s="153">
        <v>0</v>
      </c>
      <c r="AC31" s="152">
        <v>1</v>
      </c>
      <c r="AD31" s="47">
        <f t="shared" si="10"/>
        <v>0</v>
      </c>
      <c r="AE31" s="48">
        <f>IF(COUNT(S31,W31,AA31),SUM(S31,W31,AA31),"")</f>
        <v>4</v>
      </c>
      <c r="AF31" s="195">
        <f t="shared" si="10"/>
        <v>0</v>
      </c>
      <c r="AG31" s="196">
        <f>IF(COUNT(U31,Y31,AC31),SUM(U31,Y31,AC31),"")</f>
        <v>4</v>
      </c>
      <c r="AH31" s="151">
        <v>0</v>
      </c>
      <c r="AI31" s="152">
        <v>0</v>
      </c>
      <c r="AJ31" s="153">
        <v>0</v>
      </c>
      <c r="AK31" s="138">
        <v>0</v>
      </c>
      <c r="AL31" s="154">
        <v>0</v>
      </c>
      <c r="AM31" s="153">
        <v>0</v>
      </c>
      <c r="AN31" s="153">
        <v>0</v>
      </c>
      <c r="AO31" s="155">
        <v>0</v>
      </c>
      <c r="AP31" s="154">
        <v>0</v>
      </c>
      <c r="AQ31" s="153">
        <v>0</v>
      </c>
      <c r="AR31" s="153">
        <v>0</v>
      </c>
      <c r="AS31" s="152">
        <v>0</v>
      </c>
      <c r="AT31" s="47">
        <f t="shared" si="11"/>
        <v>0</v>
      </c>
      <c r="AU31" s="48">
        <f>IF(COUNT(AI31,AM31,AQ31),SUM(AI31,AM31,AQ31),"")</f>
        <v>0</v>
      </c>
      <c r="AV31" s="195">
        <f t="shared" si="11"/>
        <v>0</v>
      </c>
      <c r="AW31" s="196">
        <f>IF(COUNT(AK31,AO31,AS31),SUM(AK31,AO31,AS31),"")</f>
        <v>0</v>
      </c>
      <c r="AX31" s="151">
        <v>0</v>
      </c>
      <c r="AY31" s="152">
        <v>0</v>
      </c>
      <c r="AZ31" s="153">
        <v>0</v>
      </c>
      <c r="BA31" s="138">
        <v>0</v>
      </c>
      <c r="BB31" s="154">
        <v>0</v>
      </c>
      <c r="BC31" s="153">
        <v>1</v>
      </c>
      <c r="BD31" s="153">
        <v>0</v>
      </c>
      <c r="BE31" s="155">
        <v>1</v>
      </c>
      <c r="BF31" s="154">
        <v>0</v>
      </c>
      <c r="BG31" s="153">
        <v>0</v>
      </c>
      <c r="BH31" s="153">
        <v>0</v>
      </c>
      <c r="BI31" s="152">
        <v>0</v>
      </c>
      <c r="BJ31" s="43">
        <f t="shared" si="12"/>
        <v>0</v>
      </c>
      <c r="BK31" s="48">
        <f>IF(COUNT(AY31,BC31,BG31),SUM(AY31,BC31,BG31),"")</f>
        <v>1</v>
      </c>
      <c r="BL31" s="195">
        <f t="shared" si="12"/>
        <v>0</v>
      </c>
      <c r="BM31" s="196">
        <f>IF(COUNT(BA31,BE31,BI31),SUM(BA31,BE31,BI31),"")</f>
        <v>1</v>
      </c>
      <c r="BN31" s="61">
        <f t="shared" si="13"/>
        <v>0</v>
      </c>
      <c r="BO31" s="62">
        <f>SUM(O31,AE31,AU31,BK31)</f>
        <v>6</v>
      </c>
      <c r="BP31" s="213">
        <f t="shared" si="13"/>
        <v>0</v>
      </c>
      <c r="BQ31" s="214">
        <f>SUM(Q31,AG31,AW31,BM31)</f>
        <v>6</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1"/>
        <v>0</v>
      </c>
      <c r="AU33" s="48" t="s">
        <v>52</v>
      </c>
      <c r="AV33" s="195">
        <f t="shared" si="1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2"/>
        <v>0</v>
      </c>
      <c r="BK33" s="48" t="s">
        <v>52</v>
      </c>
      <c r="BL33" s="195">
        <f t="shared" si="12"/>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1</v>
      </c>
      <c r="H34" s="153">
        <v>0</v>
      </c>
      <c r="I34" s="155">
        <v>1</v>
      </c>
      <c r="J34" s="154">
        <v>0</v>
      </c>
      <c r="K34" s="153">
        <v>2</v>
      </c>
      <c r="L34" s="153">
        <v>0</v>
      </c>
      <c r="M34" s="152">
        <v>2</v>
      </c>
      <c r="N34" s="43">
        <f t="shared" si="8"/>
        <v>0</v>
      </c>
      <c r="O34" s="44">
        <f>IF(COUNT(C34,G34,K34),SUM(C34,G34,K34),"")</f>
        <v>3</v>
      </c>
      <c r="P34" s="191">
        <f t="shared" si="9"/>
        <v>0</v>
      </c>
      <c r="Q34" s="192">
        <f>IF(COUNT(E34,I34,M34),SUM(E34,I34,M34),"")</f>
        <v>3</v>
      </c>
      <c r="R34" s="151">
        <v>0</v>
      </c>
      <c r="S34" s="152">
        <v>0</v>
      </c>
      <c r="T34" s="153">
        <v>0</v>
      </c>
      <c r="U34" s="138">
        <v>0</v>
      </c>
      <c r="V34" s="154">
        <v>0</v>
      </c>
      <c r="W34" s="153">
        <v>0</v>
      </c>
      <c r="X34" s="153">
        <v>0</v>
      </c>
      <c r="Y34" s="155">
        <v>0</v>
      </c>
      <c r="Z34" s="154">
        <v>0</v>
      </c>
      <c r="AA34" s="153">
        <v>1</v>
      </c>
      <c r="AB34" s="153">
        <v>0</v>
      </c>
      <c r="AC34" s="152">
        <v>1</v>
      </c>
      <c r="AD34" s="47">
        <f t="shared" si="10"/>
        <v>0</v>
      </c>
      <c r="AE34" s="48">
        <f>IF(COUNT(S34,W34,AA34),SUM(S34,W34,AA34),"")</f>
        <v>1</v>
      </c>
      <c r="AF34" s="195">
        <f t="shared" si="10"/>
        <v>0</v>
      </c>
      <c r="AG34" s="196">
        <f>IF(COUNT(U34,Y34,AC34),SUM(U34,Y34,AC34),"")</f>
        <v>1</v>
      </c>
      <c r="AH34" s="151">
        <v>0</v>
      </c>
      <c r="AI34" s="152">
        <v>0</v>
      </c>
      <c r="AJ34" s="153">
        <v>0</v>
      </c>
      <c r="AK34" s="138">
        <v>0</v>
      </c>
      <c r="AL34" s="154">
        <v>0</v>
      </c>
      <c r="AM34" s="153">
        <v>0</v>
      </c>
      <c r="AN34" s="153">
        <v>0</v>
      </c>
      <c r="AO34" s="155">
        <v>0</v>
      </c>
      <c r="AP34" s="154">
        <v>0</v>
      </c>
      <c r="AQ34" s="153">
        <v>0</v>
      </c>
      <c r="AR34" s="153">
        <v>0</v>
      </c>
      <c r="AS34" s="152">
        <v>0</v>
      </c>
      <c r="AT34" s="47">
        <f t="shared" si="11"/>
        <v>0</v>
      </c>
      <c r="AU34" s="48">
        <f>IF(COUNT(AI34,AM34,AQ34),SUM(AI34,AM34,AQ34),"")</f>
        <v>0</v>
      </c>
      <c r="AV34" s="195">
        <f t="shared" si="11"/>
        <v>0</v>
      </c>
      <c r="AW34" s="196">
        <f>IF(COUNT(AK34,AO34,AS34),SUM(AK34,AO34,AS34),"")</f>
        <v>0</v>
      </c>
      <c r="AX34" s="151">
        <v>0</v>
      </c>
      <c r="AY34" s="152">
        <v>0</v>
      </c>
      <c r="AZ34" s="153">
        <v>0</v>
      </c>
      <c r="BA34" s="138">
        <v>0</v>
      </c>
      <c r="BB34" s="154">
        <v>0</v>
      </c>
      <c r="BC34" s="153">
        <v>1</v>
      </c>
      <c r="BD34" s="153">
        <v>0</v>
      </c>
      <c r="BE34" s="155">
        <v>1</v>
      </c>
      <c r="BF34" s="154">
        <v>0</v>
      </c>
      <c r="BG34" s="153">
        <v>2</v>
      </c>
      <c r="BH34" s="153">
        <v>0</v>
      </c>
      <c r="BI34" s="152">
        <v>2</v>
      </c>
      <c r="BJ34" s="43">
        <f t="shared" si="12"/>
        <v>0</v>
      </c>
      <c r="BK34" s="48">
        <f>IF(COUNT(AY34,BC34,BG34),SUM(AY34,BC34,BG34),"")</f>
        <v>3</v>
      </c>
      <c r="BL34" s="195">
        <f t="shared" si="12"/>
        <v>0</v>
      </c>
      <c r="BM34" s="196">
        <f>IF(COUNT(BA34,BE34,BI34),SUM(BA34,BE34,BI34),"")</f>
        <v>3</v>
      </c>
      <c r="BN34" s="61">
        <f t="shared" si="13"/>
        <v>0</v>
      </c>
      <c r="BO34" s="62">
        <f>SUM(O34,AE34,AU34,BK34)</f>
        <v>7</v>
      </c>
      <c r="BP34" s="213">
        <f t="shared" si="13"/>
        <v>0</v>
      </c>
      <c r="BQ34" s="214">
        <f>SUM(Q34,AG34,AW34,BM34)</f>
        <v>7</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4" ref="N36:Q43">IF(COUNT(B36,F36,J36),SUM(B36,F36,J36),"")</f>
        <v>0</v>
      </c>
      <c r="O36" s="42">
        <f t="shared" si="14"/>
        <v>0</v>
      </c>
      <c r="P36" s="189">
        <f t="shared" si="14"/>
        <v>0</v>
      </c>
      <c r="Q36" s="190">
        <f t="shared" si="14"/>
        <v>0</v>
      </c>
      <c r="R36" s="145">
        <v>0</v>
      </c>
      <c r="S36" s="146">
        <v>0</v>
      </c>
      <c r="T36" s="147">
        <v>0</v>
      </c>
      <c r="U36" s="148">
        <v>0</v>
      </c>
      <c r="V36" s="149">
        <v>0</v>
      </c>
      <c r="W36" s="147">
        <v>1</v>
      </c>
      <c r="X36" s="147">
        <v>0</v>
      </c>
      <c r="Y36" s="150">
        <v>1</v>
      </c>
      <c r="Z36" s="149">
        <v>0</v>
      </c>
      <c r="AA36" s="147">
        <v>0</v>
      </c>
      <c r="AB36" s="147">
        <v>0</v>
      </c>
      <c r="AC36" s="146">
        <v>0</v>
      </c>
      <c r="AD36" s="41">
        <f aca="true" t="shared" si="15" ref="AD36:AG43">IF(COUNT(R36,V36,Z36),SUM(R36,V36,Z36),"")</f>
        <v>0</v>
      </c>
      <c r="AE36" s="42">
        <f t="shared" si="15"/>
        <v>1</v>
      </c>
      <c r="AF36" s="189">
        <f t="shared" si="15"/>
        <v>0</v>
      </c>
      <c r="AG36" s="190">
        <f t="shared" si="15"/>
        <v>1</v>
      </c>
      <c r="AH36" s="145">
        <v>0</v>
      </c>
      <c r="AI36" s="146">
        <v>1</v>
      </c>
      <c r="AJ36" s="147">
        <v>0</v>
      </c>
      <c r="AK36" s="148">
        <v>1</v>
      </c>
      <c r="AL36" s="149">
        <v>0</v>
      </c>
      <c r="AM36" s="147">
        <v>0</v>
      </c>
      <c r="AN36" s="147">
        <v>0</v>
      </c>
      <c r="AO36" s="150">
        <v>0</v>
      </c>
      <c r="AP36" s="149">
        <v>0</v>
      </c>
      <c r="AQ36" s="147">
        <v>0</v>
      </c>
      <c r="AR36" s="147">
        <v>0</v>
      </c>
      <c r="AS36" s="146">
        <v>0</v>
      </c>
      <c r="AT36" s="41">
        <f aca="true" t="shared" si="16" ref="AT36:AW43">IF(COUNT(AH36,AL36,AP36),SUM(AH36,AL36,AP36),"")</f>
        <v>0</v>
      </c>
      <c r="AU36" s="42">
        <f t="shared" si="16"/>
        <v>1</v>
      </c>
      <c r="AV36" s="189">
        <f t="shared" si="16"/>
        <v>0</v>
      </c>
      <c r="AW36" s="190">
        <f t="shared" si="16"/>
        <v>1</v>
      </c>
      <c r="AX36" s="145">
        <v>0</v>
      </c>
      <c r="AY36" s="146">
        <v>0</v>
      </c>
      <c r="AZ36" s="147">
        <v>0</v>
      </c>
      <c r="BA36" s="148">
        <v>0</v>
      </c>
      <c r="BB36" s="149">
        <v>1</v>
      </c>
      <c r="BC36" s="147">
        <v>1</v>
      </c>
      <c r="BD36" s="147">
        <v>1</v>
      </c>
      <c r="BE36" s="150">
        <v>1</v>
      </c>
      <c r="BF36" s="149">
        <v>0</v>
      </c>
      <c r="BG36" s="147">
        <v>0</v>
      </c>
      <c r="BH36" s="147">
        <v>0</v>
      </c>
      <c r="BI36" s="146">
        <v>0</v>
      </c>
      <c r="BJ36" s="41">
        <f aca="true" t="shared" si="17" ref="BJ36:BM43">IF(COUNT(AX36,BB36,BF36),SUM(AX36,BB36,BF36),"")</f>
        <v>1</v>
      </c>
      <c r="BK36" s="42">
        <f t="shared" si="17"/>
        <v>1</v>
      </c>
      <c r="BL36" s="189">
        <f t="shared" si="17"/>
        <v>1</v>
      </c>
      <c r="BM36" s="190">
        <f t="shared" si="17"/>
        <v>1</v>
      </c>
      <c r="BN36" s="54">
        <f aca="true" t="shared" si="18" ref="BN36:BQ43">SUM(N36,AD36,AT36,BJ36)</f>
        <v>1</v>
      </c>
      <c r="BO36" s="55">
        <f t="shared" si="18"/>
        <v>3</v>
      </c>
      <c r="BP36" s="207">
        <f t="shared" si="18"/>
        <v>1</v>
      </c>
      <c r="BQ36" s="208">
        <f t="shared" si="18"/>
        <v>3</v>
      </c>
    </row>
    <row r="37" spans="1:69" ht="16.5" customHeight="1">
      <c r="A37" s="80" t="s">
        <v>40</v>
      </c>
      <c r="B37" s="151">
        <v>0</v>
      </c>
      <c r="C37" s="152">
        <v>1</v>
      </c>
      <c r="D37" s="153">
        <v>0</v>
      </c>
      <c r="E37" s="138">
        <v>1</v>
      </c>
      <c r="F37" s="154">
        <v>0</v>
      </c>
      <c r="G37" s="153">
        <v>0</v>
      </c>
      <c r="H37" s="153">
        <v>0</v>
      </c>
      <c r="I37" s="155">
        <v>0</v>
      </c>
      <c r="J37" s="154">
        <v>0</v>
      </c>
      <c r="K37" s="153">
        <v>0</v>
      </c>
      <c r="L37" s="153">
        <v>0</v>
      </c>
      <c r="M37" s="152">
        <v>0</v>
      </c>
      <c r="N37" s="47">
        <f t="shared" si="14"/>
        <v>0</v>
      </c>
      <c r="O37" s="48">
        <f t="shared" si="14"/>
        <v>1</v>
      </c>
      <c r="P37" s="195">
        <f t="shared" si="14"/>
        <v>0</v>
      </c>
      <c r="Q37" s="196">
        <f t="shared" si="14"/>
        <v>1</v>
      </c>
      <c r="R37" s="151">
        <v>0</v>
      </c>
      <c r="S37" s="152">
        <v>1</v>
      </c>
      <c r="T37" s="153">
        <v>0</v>
      </c>
      <c r="U37" s="138">
        <v>1</v>
      </c>
      <c r="V37" s="154">
        <v>0</v>
      </c>
      <c r="W37" s="153">
        <v>0</v>
      </c>
      <c r="X37" s="153">
        <v>0</v>
      </c>
      <c r="Y37" s="155">
        <v>0</v>
      </c>
      <c r="Z37" s="154">
        <v>0</v>
      </c>
      <c r="AA37" s="153">
        <v>0</v>
      </c>
      <c r="AB37" s="153">
        <v>0</v>
      </c>
      <c r="AC37" s="152">
        <v>0</v>
      </c>
      <c r="AD37" s="47">
        <f t="shared" si="15"/>
        <v>0</v>
      </c>
      <c r="AE37" s="48">
        <f t="shared" si="15"/>
        <v>1</v>
      </c>
      <c r="AF37" s="195">
        <f t="shared" si="15"/>
        <v>0</v>
      </c>
      <c r="AG37" s="196">
        <f t="shared" si="15"/>
        <v>1</v>
      </c>
      <c r="AH37" s="151">
        <v>0</v>
      </c>
      <c r="AI37" s="152">
        <v>0</v>
      </c>
      <c r="AJ37" s="153">
        <v>0</v>
      </c>
      <c r="AK37" s="138">
        <v>0</v>
      </c>
      <c r="AL37" s="154">
        <v>0</v>
      </c>
      <c r="AM37" s="153">
        <v>0</v>
      </c>
      <c r="AN37" s="153">
        <v>0</v>
      </c>
      <c r="AO37" s="155">
        <v>0</v>
      </c>
      <c r="AP37" s="154">
        <v>0</v>
      </c>
      <c r="AQ37" s="153">
        <v>0</v>
      </c>
      <c r="AR37" s="153">
        <v>0</v>
      </c>
      <c r="AS37" s="152">
        <v>0</v>
      </c>
      <c r="AT37" s="47">
        <f t="shared" si="16"/>
        <v>0</v>
      </c>
      <c r="AU37" s="48">
        <f t="shared" si="16"/>
        <v>0</v>
      </c>
      <c r="AV37" s="195">
        <f t="shared" si="16"/>
        <v>0</v>
      </c>
      <c r="AW37" s="196">
        <f t="shared" si="16"/>
        <v>0</v>
      </c>
      <c r="AX37" s="151">
        <v>0</v>
      </c>
      <c r="AY37" s="152">
        <v>1</v>
      </c>
      <c r="AZ37" s="153">
        <v>0</v>
      </c>
      <c r="BA37" s="138">
        <v>1</v>
      </c>
      <c r="BB37" s="154">
        <v>0</v>
      </c>
      <c r="BC37" s="153">
        <v>0</v>
      </c>
      <c r="BD37" s="153">
        <v>0</v>
      </c>
      <c r="BE37" s="155">
        <v>0</v>
      </c>
      <c r="BF37" s="154">
        <v>0</v>
      </c>
      <c r="BG37" s="153">
        <v>0</v>
      </c>
      <c r="BH37" s="153">
        <v>0</v>
      </c>
      <c r="BI37" s="152">
        <v>0</v>
      </c>
      <c r="BJ37" s="47">
        <f t="shared" si="17"/>
        <v>0</v>
      </c>
      <c r="BK37" s="48">
        <f t="shared" si="17"/>
        <v>1</v>
      </c>
      <c r="BL37" s="195">
        <f t="shared" si="17"/>
        <v>0</v>
      </c>
      <c r="BM37" s="196">
        <f t="shared" si="17"/>
        <v>1</v>
      </c>
      <c r="BN37" s="61">
        <f t="shared" si="18"/>
        <v>0</v>
      </c>
      <c r="BO37" s="62">
        <f t="shared" si="18"/>
        <v>3</v>
      </c>
      <c r="BP37" s="213">
        <f t="shared" si="18"/>
        <v>0</v>
      </c>
      <c r="BQ37" s="214">
        <f t="shared" si="18"/>
        <v>3</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v>0</v>
      </c>
      <c r="AI38" s="152">
        <v>0</v>
      </c>
      <c r="AJ38" s="153">
        <v>0</v>
      </c>
      <c r="AK38" s="138">
        <v>0</v>
      </c>
      <c r="AL38" s="154">
        <v>0</v>
      </c>
      <c r="AM38" s="153">
        <v>0</v>
      </c>
      <c r="AN38" s="153">
        <v>0</v>
      </c>
      <c r="AO38" s="155">
        <v>0</v>
      </c>
      <c r="AP38" s="154">
        <v>0</v>
      </c>
      <c r="AQ38" s="153">
        <v>0</v>
      </c>
      <c r="AR38" s="153">
        <v>0</v>
      </c>
      <c r="AS38" s="152">
        <v>0</v>
      </c>
      <c r="AT38" s="47">
        <f t="shared" si="16"/>
        <v>0</v>
      </c>
      <c r="AU38" s="48">
        <f t="shared" si="16"/>
        <v>0</v>
      </c>
      <c r="AV38" s="195">
        <f t="shared" si="16"/>
        <v>0</v>
      </c>
      <c r="AW38" s="196">
        <f t="shared" si="16"/>
        <v>0</v>
      </c>
      <c r="AX38" s="151">
        <v>0</v>
      </c>
      <c r="AY38" s="152">
        <v>0</v>
      </c>
      <c r="AZ38" s="153">
        <v>0</v>
      </c>
      <c r="BA38" s="138">
        <v>0</v>
      </c>
      <c r="BB38" s="154">
        <v>0</v>
      </c>
      <c r="BC38" s="153">
        <v>1</v>
      </c>
      <c r="BD38" s="153">
        <v>0</v>
      </c>
      <c r="BE38" s="155">
        <v>1</v>
      </c>
      <c r="BF38" s="154">
        <v>0</v>
      </c>
      <c r="BG38" s="153">
        <v>0</v>
      </c>
      <c r="BH38" s="153">
        <v>0</v>
      </c>
      <c r="BI38" s="152">
        <v>0</v>
      </c>
      <c r="BJ38" s="47">
        <f t="shared" si="17"/>
        <v>0</v>
      </c>
      <c r="BK38" s="48">
        <f t="shared" si="17"/>
        <v>1</v>
      </c>
      <c r="BL38" s="195">
        <f t="shared" si="17"/>
        <v>0</v>
      </c>
      <c r="BM38" s="196">
        <f t="shared" si="17"/>
        <v>1</v>
      </c>
      <c r="BN38" s="61">
        <f t="shared" si="18"/>
        <v>0</v>
      </c>
      <c r="BO38" s="62">
        <f t="shared" si="18"/>
        <v>1</v>
      </c>
      <c r="BP38" s="213">
        <f t="shared" si="18"/>
        <v>0</v>
      </c>
      <c r="BQ38" s="214">
        <f t="shared" si="18"/>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v>0</v>
      </c>
      <c r="AI39" s="152">
        <v>0</v>
      </c>
      <c r="AJ39" s="153">
        <v>0</v>
      </c>
      <c r="AK39" s="138">
        <v>0</v>
      </c>
      <c r="AL39" s="154">
        <v>0</v>
      </c>
      <c r="AM39" s="153">
        <v>0</v>
      </c>
      <c r="AN39" s="153">
        <v>0</v>
      </c>
      <c r="AO39" s="155">
        <v>0</v>
      </c>
      <c r="AP39" s="154">
        <v>0</v>
      </c>
      <c r="AQ39" s="153">
        <v>0</v>
      </c>
      <c r="AR39" s="153">
        <v>0</v>
      </c>
      <c r="AS39" s="152">
        <v>0</v>
      </c>
      <c r="AT39" s="47">
        <f t="shared" si="16"/>
        <v>0</v>
      </c>
      <c r="AU39" s="48">
        <f t="shared" si="16"/>
        <v>0</v>
      </c>
      <c r="AV39" s="195">
        <f t="shared" si="16"/>
        <v>0</v>
      </c>
      <c r="AW39" s="196">
        <f t="shared" si="16"/>
        <v>0</v>
      </c>
      <c r="AX39" s="151">
        <v>0</v>
      </c>
      <c r="AY39" s="152">
        <v>0</v>
      </c>
      <c r="AZ39" s="153">
        <v>0</v>
      </c>
      <c r="BA39" s="138">
        <v>0</v>
      </c>
      <c r="BB39" s="154">
        <v>0</v>
      </c>
      <c r="BC39" s="153">
        <v>3</v>
      </c>
      <c r="BD39" s="153">
        <v>0</v>
      </c>
      <c r="BE39" s="155">
        <v>3</v>
      </c>
      <c r="BF39" s="154">
        <v>0</v>
      </c>
      <c r="BG39" s="153">
        <v>0</v>
      </c>
      <c r="BH39" s="153">
        <v>0</v>
      </c>
      <c r="BI39" s="152">
        <v>0</v>
      </c>
      <c r="BJ39" s="47">
        <f t="shared" si="17"/>
        <v>0</v>
      </c>
      <c r="BK39" s="48">
        <f t="shared" si="17"/>
        <v>3</v>
      </c>
      <c r="BL39" s="195">
        <f t="shared" si="17"/>
        <v>0</v>
      </c>
      <c r="BM39" s="196">
        <f t="shared" si="17"/>
        <v>3</v>
      </c>
      <c r="BN39" s="61">
        <f t="shared" si="18"/>
        <v>0</v>
      </c>
      <c r="BO39" s="62">
        <f t="shared" si="18"/>
        <v>3</v>
      </c>
      <c r="BP39" s="213">
        <f t="shared" si="18"/>
        <v>0</v>
      </c>
      <c r="BQ39" s="214">
        <f t="shared" si="18"/>
        <v>3</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0</v>
      </c>
      <c r="AJ40" s="153">
        <v>0</v>
      </c>
      <c r="AK40" s="138">
        <v>0</v>
      </c>
      <c r="AL40" s="154">
        <v>0</v>
      </c>
      <c r="AM40" s="153">
        <v>0</v>
      </c>
      <c r="AN40" s="153">
        <v>0</v>
      </c>
      <c r="AO40" s="155">
        <v>0</v>
      </c>
      <c r="AP40" s="154">
        <v>0</v>
      </c>
      <c r="AQ40" s="153">
        <v>0</v>
      </c>
      <c r="AR40" s="153">
        <v>0</v>
      </c>
      <c r="AS40" s="152">
        <v>0</v>
      </c>
      <c r="AT40" s="47">
        <f t="shared" si="16"/>
        <v>0</v>
      </c>
      <c r="AU40" s="48">
        <f t="shared" si="16"/>
        <v>0</v>
      </c>
      <c r="AV40" s="195">
        <f t="shared" si="16"/>
        <v>0</v>
      </c>
      <c r="AW40" s="196">
        <f t="shared" si="16"/>
        <v>0</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1</v>
      </c>
      <c r="L42" s="153">
        <v>0</v>
      </c>
      <c r="M42" s="152">
        <v>1</v>
      </c>
      <c r="N42" s="47">
        <f t="shared" si="14"/>
        <v>0</v>
      </c>
      <c r="O42" s="48">
        <f t="shared" si="14"/>
        <v>1</v>
      </c>
      <c r="P42" s="195">
        <f t="shared" si="14"/>
        <v>0</v>
      </c>
      <c r="Q42" s="196">
        <f t="shared" si="14"/>
        <v>1</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1</v>
      </c>
      <c r="BP42" s="213">
        <f t="shared" si="18"/>
        <v>0</v>
      </c>
      <c r="BQ42" s="214">
        <f t="shared" si="18"/>
        <v>1</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1</v>
      </c>
      <c r="G45" s="164" t="s">
        <v>211</v>
      </c>
      <c r="H45" s="164">
        <v>1</v>
      </c>
      <c r="I45" s="167" t="s">
        <v>211</v>
      </c>
      <c r="J45" s="166">
        <v>0</v>
      </c>
      <c r="K45" s="164" t="s">
        <v>211</v>
      </c>
      <c r="L45" s="164">
        <v>0</v>
      </c>
      <c r="M45" s="163" t="s">
        <v>211</v>
      </c>
      <c r="N45" s="41">
        <f aca="true" t="shared" si="19" ref="N45:N50">IF(COUNT(B45,F45,J45),SUM(B45,F45,J45),"")</f>
        <v>1</v>
      </c>
      <c r="O45" s="42" t="s">
        <v>52</v>
      </c>
      <c r="P45" s="189">
        <f aca="true" t="shared" si="20" ref="P45:P50">IF(COUNT(D45,H45,L45),SUM(D45,H45,L45),"")</f>
        <v>1</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1" ref="AD45:AD50">IF(COUNT(R45,V45,Z45),SUM(R45,V45,Z45),"")</f>
        <v>0</v>
      </c>
      <c r="AE45" s="42" t="s">
        <v>52</v>
      </c>
      <c r="AF45" s="189">
        <f aca="true" t="shared" si="22"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3" ref="AT45:AT50">IF(COUNT(AH45,AL45,AP45),SUM(AH45,AL45,AP45),"")</f>
        <v>0</v>
      </c>
      <c r="AU45" s="42" t="s">
        <v>52</v>
      </c>
      <c r="AV45" s="189">
        <f aca="true" t="shared" si="24" ref="AV45:AV50">IF(COUNT(AJ45,AN45,AR45),SUM(AJ45,AN45,AR45),"")</f>
        <v>0</v>
      </c>
      <c r="AW45" s="190" t="s">
        <v>52</v>
      </c>
      <c r="AX45" s="162">
        <v>0</v>
      </c>
      <c r="AY45" s="163" t="s">
        <v>211</v>
      </c>
      <c r="AZ45" s="164">
        <v>0</v>
      </c>
      <c r="BA45" s="165" t="s">
        <v>211</v>
      </c>
      <c r="BB45" s="166">
        <v>1</v>
      </c>
      <c r="BC45" s="164" t="s">
        <v>211</v>
      </c>
      <c r="BD45" s="164">
        <v>1</v>
      </c>
      <c r="BE45" s="167" t="s">
        <v>211</v>
      </c>
      <c r="BF45" s="166">
        <v>1</v>
      </c>
      <c r="BG45" s="164" t="s">
        <v>211</v>
      </c>
      <c r="BH45" s="164">
        <v>1</v>
      </c>
      <c r="BI45" s="163" t="s">
        <v>211</v>
      </c>
      <c r="BJ45" s="41">
        <f aca="true" t="shared" si="25" ref="BJ45:BJ50">IF(COUNT(AX45,BB45,BF45),SUM(AX45,BB45,BF45),"")</f>
        <v>2</v>
      </c>
      <c r="BK45" s="42" t="s">
        <v>52</v>
      </c>
      <c r="BL45" s="189">
        <f aca="true" t="shared" si="26" ref="BL45:BL50">IF(COUNT(AZ45,BD45,BH45),SUM(AZ45,BD45,BH45),"")</f>
        <v>2</v>
      </c>
      <c r="BM45" s="190" t="s">
        <v>52</v>
      </c>
      <c r="BN45" s="56">
        <f aca="true" t="shared" si="27" ref="BN45:BN50">SUM(N45,AD45,AT45,BJ45)</f>
        <v>3</v>
      </c>
      <c r="BO45" s="57" t="s">
        <v>52</v>
      </c>
      <c r="BP45" s="209">
        <f aca="true" t="shared" si="28" ref="BP45:BP50">SUM(P45,AF45,AV45,BL45)</f>
        <v>3</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19"/>
        <v>0</v>
      </c>
      <c r="O46" s="44" t="s">
        <v>52</v>
      </c>
      <c r="P46" s="191">
        <f t="shared" si="20"/>
        <v>0</v>
      </c>
      <c r="Q46" s="192" t="s">
        <v>52</v>
      </c>
      <c r="R46" s="162">
        <v>0</v>
      </c>
      <c r="S46" s="163" t="s">
        <v>211</v>
      </c>
      <c r="T46" s="164">
        <v>0</v>
      </c>
      <c r="U46" s="165" t="s">
        <v>211</v>
      </c>
      <c r="V46" s="166">
        <v>1</v>
      </c>
      <c r="W46" s="164" t="s">
        <v>211</v>
      </c>
      <c r="X46" s="164">
        <v>1</v>
      </c>
      <c r="Y46" s="167" t="s">
        <v>211</v>
      </c>
      <c r="Z46" s="166">
        <v>0</v>
      </c>
      <c r="AA46" s="164" t="s">
        <v>211</v>
      </c>
      <c r="AB46" s="164">
        <v>0</v>
      </c>
      <c r="AC46" s="163" t="s">
        <v>211</v>
      </c>
      <c r="AD46" s="43">
        <f t="shared" si="21"/>
        <v>1</v>
      </c>
      <c r="AE46" s="44" t="s">
        <v>52</v>
      </c>
      <c r="AF46" s="191">
        <f t="shared" si="22"/>
        <v>1</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3"/>
        <v>0</v>
      </c>
      <c r="AU46" s="44" t="s">
        <v>52</v>
      </c>
      <c r="AV46" s="191">
        <f t="shared" si="24"/>
        <v>0</v>
      </c>
      <c r="AW46" s="192" t="s">
        <v>52</v>
      </c>
      <c r="AX46" s="162">
        <v>1</v>
      </c>
      <c r="AY46" s="163" t="s">
        <v>211</v>
      </c>
      <c r="AZ46" s="164">
        <v>1</v>
      </c>
      <c r="BA46" s="165" t="s">
        <v>211</v>
      </c>
      <c r="BB46" s="166">
        <v>0</v>
      </c>
      <c r="BC46" s="164" t="s">
        <v>211</v>
      </c>
      <c r="BD46" s="164">
        <v>0</v>
      </c>
      <c r="BE46" s="167" t="s">
        <v>211</v>
      </c>
      <c r="BF46" s="166">
        <v>0</v>
      </c>
      <c r="BG46" s="164" t="s">
        <v>211</v>
      </c>
      <c r="BH46" s="164">
        <v>0</v>
      </c>
      <c r="BI46" s="163" t="s">
        <v>211</v>
      </c>
      <c r="BJ46" s="43">
        <f t="shared" si="25"/>
        <v>1</v>
      </c>
      <c r="BK46" s="44" t="s">
        <v>52</v>
      </c>
      <c r="BL46" s="191">
        <f t="shared" si="26"/>
        <v>1</v>
      </c>
      <c r="BM46" s="192" t="s">
        <v>52</v>
      </c>
      <c r="BN46" s="56">
        <f t="shared" si="27"/>
        <v>2</v>
      </c>
      <c r="BO46" s="62" t="s">
        <v>52</v>
      </c>
      <c r="BP46" s="209">
        <f t="shared" si="28"/>
        <v>2</v>
      </c>
      <c r="BQ46" s="214" t="s">
        <v>52</v>
      </c>
    </row>
    <row r="47" spans="1:69" ht="16.5" customHeight="1">
      <c r="A47" s="28" t="s">
        <v>181</v>
      </c>
      <c r="B47" s="162">
        <v>0</v>
      </c>
      <c r="C47" s="163">
        <v>2</v>
      </c>
      <c r="D47" s="164">
        <v>0</v>
      </c>
      <c r="E47" s="165">
        <v>2</v>
      </c>
      <c r="F47" s="166">
        <v>0</v>
      </c>
      <c r="G47" s="164">
        <v>1</v>
      </c>
      <c r="H47" s="164">
        <v>0</v>
      </c>
      <c r="I47" s="167">
        <v>1</v>
      </c>
      <c r="J47" s="166">
        <v>0</v>
      </c>
      <c r="K47" s="164">
        <v>0</v>
      </c>
      <c r="L47" s="164">
        <v>0</v>
      </c>
      <c r="M47" s="163">
        <v>0</v>
      </c>
      <c r="N47" s="43">
        <f t="shared" si="19"/>
        <v>0</v>
      </c>
      <c r="O47" s="44">
        <f>IF(COUNT(C47,G47,K47),SUM(C47,G47,K47),"")</f>
        <v>3</v>
      </c>
      <c r="P47" s="191">
        <f t="shared" si="20"/>
        <v>0</v>
      </c>
      <c r="Q47" s="192">
        <f>IF(COUNT(E47,I47,M47),SUM(E47,I47,M47),"")</f>
        <v>3</v>
      </c>
      <c r="R47" s="162">
        <v>0</v>
      </c>
      <c r="S47" s="163">
        <v>3</v>
      </c>
      <c r="T47" s="164">
        <v>0</v>
      </c>
      <c r="U47" s="165">
        <v>3</v>
      </c>
      <c r="V47" s="166">
        <v>0</v>
      </c>
      <c r="W47" s="164">
        <v>0</v>
      </c>
      <c r="X47" s="164">
        <v>0</v>
      </c>
      <c r="Y47" s="167">
        <v>0</v>
      </c>
      <c r="Z47" s="166">
        <v>0</v>
      </c>
      <c r="AA47" s="164">
        <v>0</v>
      </c>
      <c r="AB47" s="164">
        <v>0</v>
      </c>
      <c r="AC47" s="163">
        <v>0</v>
      </c>
      <c r="AD47" s="43">
        <f t="shared" si="21"/>
        <v>0</v>
      </c>
      <c r="AE47" s="44">
        <f>IF(COUNT(S47,W47,AA47),SUM(S47,W47,AA47),"")</f>
        <v>3</v>
      </c>
      <c r="AF47" s="191">
        <f t="shared" si="22"/>
        <v>0</v>
      </c>
      <c r="AG47" s="192">
        <f>IF(COUNT(U47,Y47,AC47),SUM(U47,Y47,AC47),"")</f>
        <v>3</v>
      </c>
      <c r="AH47" s="162">
        <v>0</v>
      </c>
      <c r="AI47" s="163">
        <v>0</v>
      </c>
      <c r="AJ47" s="164">
        <v>0</v>
      </c>
      <c r="AK47" s="165">
        <v>0</v>
      </c>
      <c r="AL47" s="166">
        <v>0</v>
      </c>
      <c r="AM47" s="164">
        <v>0</v>
      </c>
      <c r="AN47" s="164">
        <v>0</v>
      </c>
      <c r="AO47" s="167">
        <v>0</v>
      </c>
      <c r="AP47" s="166">
        <v>0</v>
      </c>
      <c r="AQ47" s="164">
        <v>0</v>
      </c>
      <c r="AR47" s="164">
        <v>0</v>
      </c>
      <c r="AS47" s="163">
        <v>0</v>
      </c>
      <c r="AT47" s="43">
        <f t="shared" si="23"/>
        <v>0</v>
      </c>
      <c r="AU47" s="44">
        <f>IF(COUNT(AI47,AM47,AQ47),SUM(AI47,AM47,AQ47),"")</f>
        <v>0</v>
      </c>
      <c r="AV47" s="191">
        <f t="shared" si="24"/>
        <v>0</v>
      </c>
      <c r="AW47" s="192">
        <f>IF(COUNT(AK47,AO47,AS47),SUM(AK47,AO47,AS47),"")</f>
        <v>0</v>
      </c>
      <c r="AX47" s="162">
        <v>1</v>
      </c>
      <c r="AY47" s="163">
        <v>0</v>
      </c>
      <c r="AZ47" s="164">
        <v>1</v>
      </c>
      <c r="BA47" s="165">
        <v>0</v>
      </c>
      <c r="BB47" s="166">
        <v>1</v>
      </c>
      <c r="BC47" s="164">
        <v>2</v>
      </c>
      <c r="BD47" s="164">
        <v>1</v>
      </c>
      <c r="BE47" s="167">
        <v>2</v>
      </c>
      <c r="BF47" s="166">
        <v>0</v>
      </c>
      <c r="BG47" s="164">
        <v>1</v>
      </c>
      <c r="BH47" s="164">
        <v>0</v>
      </c>
      <c r="BI47" s="163">
        <v>1</v>
      </c>
      <c r="BJ47" s="43">
        <f t="shared" si="25"/>
        <v>2</v>
      </c>
      <c r="BK47" s="44">
        <f>IF(COUNT(AY47,BC47,BG47),SUM(AY47,BC47,BG47),"")</f>
        <v>3</v>
      </c>
      <c r="BL47" s="191">
        <f t="shared" si="26"/>
        <v>2</v>
      </c>
      <c r="BM47" s="192">
        <f>IF(COUNT(BA47,BE47,BI47),SUM(BA47,BE47,BI47),"")</f>
        <v>3</v>
      </c>
      <c r="BN47" s="56">
        <f t="shared" si="27"/>
        <v>2</v>
      </c>
      <c r="BO47" s="57">
        <f>SUM(O47,AE47,AU47,BK47)</f>
        <v>9</v>
      </c>
      <c r="BP47" s="209">
        <f t="shared" si="28"/>
        <v>2</v>
      </c>
      <c r="BQ47" s="210">
        <f>SUM(Q47,AG47,AW47,BM47)</f>
        <v>9</v>
      </c>
    </row>
    <row r="48" spans="1:69" ht="16.5" customHeight="1">
      <c r="A48" s="26" t="s">
        <v>61</v>
      </c>
      <c r="B48" s="162">
        <v>0</v>
      </c>
      <c r="C48" s="163">
        <v>0</v>
      </c>
      <c r="D48" s="164">
        <v>0</v>
      </c>
      <c r="E48" s="165">
        <v>0</v>
      </c>
      <c r="F48" s="166">
        <v>0</v>
      </c>
      <c r="G48" s="164">
        <v>1</v>
      </c>
      <c r="H48" s="164">
        <v>0</v>
      </c>
      <c r="I48" s="167">
        <v>1</v>
      </c>
      <c r="J48" s="166">
        <v>0</v>
      </c>
      <c r="K48" s="164">
        <v>0</v>
      </c>
      <c r="L48" s="164">
        <v>0</v>
      </c>
      <c r="M48" s="163">
        <v>0</v>
      </c>
      <c r="N48" s="43">
        <f t="shared" si="19"/>
        <v>0</v>
      </c>
      <c r="O48" s="44">
        <f>IF(COUNT(C48,G48,K48),SUM(C48,G48,K48),"")</f>
        <v>1</v>
      </c>
      <c r="P48" s="191">
        <f t="shared" si="20"/>
        <v>0</v>
      </c>
      <c r="Q48" s="192">
        <f>IF(COUNT(E48,I48,M48),SUM(E48,I48,M48),"")</f>
        <v>1</v>
      </c>
      <c r="R48" s="162">
        <v>0</v>
      </c>
      <c r="S48" s="163">
        <v>1</v>
      </c>
      <c r="T48" s="164">
        <v>0</v>
      </c>
      <c r="U48" s="165">
        <v>1</v>
      </c>
      <c r="V48" s="166">
        <v>1</v>
      </c>
      <c r="W48" s="164">
        <v>0</v>
      </c>
      <c r="X48" s="164">
        <v>1</v>
      </c>
      <c r="Y48" s="167">
        <v>0</v>
      </c>
      <c r="Z48" s="166">
        <v>0</v>
      </c>
      <c r="AA48" s="164">
        <v>1</v>
      </c>
      <c r="AB48" s="164">
        <v>0</v>
      </c>
      <c r="AC48" s="163">
        <v>1</v>
      </c>
      <c r="AD48" s="43">
        <f t="shared" si="21"/>
        <v>1</v>
      </c>
      <c r="AE48" s="44">
        <f>IF(COUNT(S48,W48,AA48),SUM(S48,W48,AA48),"")</f>
        <v>2</v>
      </c>
      <c r="AF48" s="191">
        <f t="shared" si="22"/>
        <v>1</v>
      </c>
      <c r="AG48" s="192">
        <f>IF(COUNT(U48,Y48,AC48),SUM(U48,Y48,AC48),"")</f>
        <v>2</v>
      </c>
      <c r="AH48" s="162">
        <v>0</v>
      </c>
      <c r="AI48" s="163">
        <v>0</v>
      </c>
      <c r="AJ48" s="164">
        <v>0</v>
      </c>
      <c r="AK48" s="165">
        <v>0</v>
      </c>
      <c r="AL48" s="166">
        <v>0</v>
      </c>
      <c r="AM48" s="164">
        <v>0</v>
      </c>
      <c r="AN48" s="164">
        <v>0</v>
      </c>
      <c r="AO48" s="167">
        <v>0</v>
      </c>
      <c r="AP48" s="166">
        <v>0</v>
      </c>
      <c r="AQ48" s="164">
        <v>1</v>
      </c>
      <c r="AR48" s="164">
        <v>0</v>
      </c>
      <c r="AS48" s="163">
        <v>2</v>
      </c>
      <c r="AT48" s="43">
        <f t="shared" si="23"/>
        <v>0</v>
      </c>
      <c r="AU48" s="44">
        <f>IF(COUNT(AI48,AM48,AQ48),SUM(AI48,AM48,AQ48),"")</f>
        <v>1</v>
      </c>
      <c r="AV48" s="191">
        <f t="shared" si="24"/>
        <v>0</v>
      </c>
      <c r="AW48" s="192">
        <f>IF(COUNT(AK48,AO48,AS48),SUM(AK48,AO48,AS48),"")</f>
        <v>2</v>
      </c>
      <c r="AX48" s="162">
        <v>0</v>
      </c>
      <c r="AY48" s="163">
        <v>0</v>
      </c>
      <c r="AZ48" s="164">
        <v>0</v>
      </c>
      <c r="BA48" s="165">
        <v>0</v>
      </c>
      <c r="BB48" s="166">
        <v>0</v>
      </c>
      <c r="BC48" s="164">
        <v>1</v>
      </c>
      <c r="BD48" s="164">
        <v>0</v>
      </c>
      <c r="BE48" s="167">
        <v>1</v>
      </c>
      <c r="BF48" s="166">
        <v>0</v>
      </c>
      <c r="BG48" s="164">
        <v>0</v>
      </c>
      <c r="BH48" s="164">
        <v>0</v>
      </c>
      <c r="BI48" s="163">
        <v>0</v>
      </c>
      <c r="BJ48" s="43">
        <f t="shared" si="25"/>
        <v>0</v>
      </c>
      <c r="BK48" s="44">
        <f>IF(COUNT(AY48,BC48,BG48),SUM(AY48,BC48,BG48),"")</f>
        <v>1</v>
      </c>
      <c r="BL48" s="191">
        <f t="shared" si="26"/>
        <v>0</v>
      </c>
      <c r="BM48" s="192">
        <f>IF(COUNT(BA48,BE48,BI48),SUM(BA48,BE48,BI48),"")</f>
        <v>1</v>
      </c>
      <c r="BN48" s="61">
        <f t="shared" si="27"/>
        <v>1</v>
      </c>
      <c r="BO48" s="62">
        <f>SUM(O48,AE48,AU48,BK48)</f>
        <v>5</v>
      </c>
      <c r="BP48" s="213">
        <f t="shared" si="28"/>
        <v>1</v>
      </c>
      <c r="BQ48" s="214">
        <f>SUM(Q48,AG48,AW48,BM48)</f>
        <v>6</v>
      </c>
    </row>
    <row r="49" spans="1:69" ht="16.5" customHeight="1">
      <c r="A49" s="26" t="s">
        <v>182</v>
      </c>
      <c r="B49" s="151">
        <v>0</v>
      </c>
      <c r="C49" s="152">
        <v>0</v>
      </c>
      <c r="D49" s="153">
        <v>0</v>
      </c>
      <c r="E49" s="138">
        <v>0</v>
      </c>
      <c r="F49" s="154">
        <v>1</v>
      </c>
      <c r="G49" s="153">
        <v>1</v>
      </c>
      <c r="H49" s="153">
        <v>1</v>
      </c>
      <c r="I49" s="155">
        <v>1</v>
      </c>
      <c r="J49" s="154">
        <v>0</v>
      </c>
      <c r="K49" s="153">
        <v>2</v>
      </c>
      <c r="L49" s="153">
        <v>0</v>
      </c>
      <c r="M49" s="152">
        <v>2</v>
      </c>
      <c r="N49" s="47">
        <f t="shared" si="19"/>
        <v>1</v>
      </c>
      <c r="O49" s="48">
        <f>IF(COUNT(C49,G49,K49),SUM(C49,G49,K49),"")</f>
        <v>3</v>
      </c>
      <c r="P49" s="195">
        <f t="shared" si="20"/>
        <v>1</v>
      </c>
      <c r="Q49" s="196">
        <f>IF(COUNT(E49,I49,M49),SUM(E49,I49,M49),"")</f>
        <v>3</v>
      </c>
      <c r="R49" s="151">
        <v>0</v>
      </c>
      <c r="S49" s="152">
        <v>1</v>
      </c>
      <c r="T49" s="153">
        <v>0</v>
      </c>
      <c r="U49" s="138">
        <v>1</v>
      </c>
      <c r="V49" s="154">
        <v>0</v>
      </c>
      <c r="W49" s="153">
        <v>1</v>
      </c>
      <c r="X49" s="153">
        <v>0</v>
      </c>
      <c r="Y49" s="155">
        <v>1</v>
      </c>
      <c r="Z49" s="154">
        <v>0</v>
      </c>
      <c r="AA49" s="153">
        <v>2</v>
      </c>
      <c r="AB49" s="153">
        <v>0</v>
      </c>
      <c r="AC49" s="152">
        <v>2</v>
      </c>
      <c r="AD49" s="47">
        <f t="shared" si="21"/>
        <v>0</v>
      </c>
      <c r="AE49" s="48">
        <f>IF(COUNT(S49,W49,AA49),SUM(S49,W49,AA49),"")</f>
        <v>4</v>
      </c>
      <c r="AF49" s="195">
        <f t="shared" si="22"/>
        <v>0</v>
      </c>
      <c r="AG49" s="196">
        <f>IF(COUNT(U49,Y49,AC49),SUM(U49,Y49,AC49),"")</f>
        <v>4</v>
      </c>
      <c r="AH49" s="151">
        <v>0</v>
      </c>
      <c r="AI49" s="152">
        <v>2</v>
      </c>
      <c r="AJ49" s="153">
        <v>0</v>
      </c>
      <c r="AK49" s="138">
        <v>2</v>
      </c>
      <c r="AL49" s="154">
        <v>0</v>
      </c>
      <c r="AM49" s="153">
        <v>0</v>
      </c>
      <c r="AN49" s="153">
        <v>0</v>
      </c>
      <c r="AO49" s="155">
        <v>0</v>
      </c>
      <c r="AP49" s="154">
        <v>0</v>
      </c>
      <c r="AQ49" s="153">
        <v>1</v>
      </c>
      <c r="AR49" s="153">
        <v>0</v>
      </c>
      <c r="AS49" s="152">
        <v>1</v>
      </c>
      <c r="AT49" s="47">
        <f t="shared" si="23"/>
        <v>0</v>
      </c>
      <c r="AU49" s="48">
        <f>IF(COUNT(AI49,AM49,AQ49),SUM(AI49,AM49,AQ49),"")</f>
        <v>3</v>
      </c>
      <c r="AV49" s="195">
        <f t="shared" si="24"/>
        <v>0</v>
      </c>
      <c r="AW49" s="196">
        <f>IF(COUNT(AK49,AO49,AS49),SUM(AK49,AO49,AS49),"")</f>
        <v>3</v>
      </c>
      <c r="AX49" s="151">
        <v>0</v>
      </c>
      <c r="AY49" s="152">
        <v>0</v>
      </c>
      <c r="AZ49" s="153">
        <v>0</v>
      </c>
      <c r="BA49" s="138">
        <v>0</v>
      </c>
      <c r="BB49" s="154">
        <v>0</v>
      </c>
      <c r="BC49" s="153">
        <v>3</v>
      </c>
      <c r="BD49" s="153">
        <v>0</v>
      </c>
      <c r="BE49" s="155">
        <v>3</v>
      </c>
      <c r="BF49" s="154">
        <v>1</v>
      </c>
      <c r="BG49" s="153">
        <v>1</v>
      </c>
      <c r="BH49" s="153">
        <v>1</v>
      </c>
      <c r="BI49" s="152">
        <v>1</v>
      </c>
      <c r="BJ49" s="47">
        <f t="shared" si="25"/>
        <v>1</v>
      </c>
      <c r="BK49" s="48">
        <f>IF(COUNT(AY49,BC49,BG49),SUM(AY49,BC49,BG49),"")</f>
        <v>4</v>
      </c>
      <c r="BL49" s="195">
        <f t="shared" si="26"/>
        <v>1</v>
      </c>
      <c r="BM49" s="196">
        <f>IF(COUNT(BA49,BE49,BI49),SUM(BA49,BE49,BI49),"")</f>
        <v>4</v>
      </c>
      <c r="BN49" s="61">
        <f t="shared" si="27"/>
        <v>2</v>
      </c>
      <c r="BO49" s="62">
        <f>SUM(O49,AE49,AU49,BK49)</f>
        <v>14</v>
      </c>
      <c r="BP49" s="213">
        <f t="shared" si="28"/>
        <v>2</v>
      </c>
      <c r="BQ49" s="214">
        <f>SUM(Q49,AG49,AW49,BM49)</f>
        <v>14</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3"/>
        <v>0</v>
      </c>
      <c r="AU50" s="46">
        <f>IF(COUNT(AI50,AM50,AQ50),SUM(AI50,AM50,AQ50),"")</f>
        <v>0</v>
      </c>
      <c r="AV50" s="193">
        <f t="shared" si="24"/>
        <v>0</v>
      </c>
      <c r="AW50" s="194">
        <f>IF(COUNT(AK50,AO50,AS50),SUM(AK50,AO50,AS50),"")</f>
        <v>0</v>
      </c>
      <c r="AX50" s="156">
        <v>0</v>
      </c>
      <c r="AY50" s="157">
        <v>1</v>
      </c>
      <c r="AZ50" s="158">
        <v>0</v>
      </c>
      <c r="BA50" s="159">
        <v>1</v>
      </c>
      <c r="BB50" s="160">
        <v>0</v>
      </c>
      <c r="BC50" s="158">
        <v>0</v>
      </c>
      <c r="BD50" s="158">
        <v>0</v>
      </c>
      <c r="BE50" s="161">
        <v>0</v>
      </c>
      <c r="BF50" s="160">
        <v>0</v>
      </c>
      <c r="BG50" s="158">
        <v>0</v>
      </c>
      <c r="BH50" s="158">
        <v>0</v>
      </c>
      <c r="BI50" s="157">
        <v>0</v>
      </c>
      <c r="BJ50" s="45">
        <f t="shared" si="25"/>
        <v>0</v>
      </c>
      <c r="BK50" s="46">
        <f>IF(COUNT(AY50,BC50,BG50),SUM(AY50,BC50,BG50),"")</f>
        <v>1</v>
      </c>
      <c r="BL50" s="193">
        <f t="shared" si="26"/>
        <v>0</v>
      </c>
      <c r="BM50" s="194">
        <f>IF(COUNT(BA50,BE50,BI50),SUM(BA50,BE50,BI50),"")</f>
        <v>1</v>
      </c>
      <c r="BN50" s="59">
        <f t="shared" si="27"/>
        <v>0</v>
      </c>
      <c r="BO50" s="60">
        <f>SUM(O50,AE50,AU50,BK50)</f>
        <v>1</v>
      </c>
      <c r="BP50" s="211">
        <f t="shared" si="28"/>
        <v>0</v>
      </c>
      <c r="BQ50" s="212">
        <f>SUM(Q50,AG50,AW50,BM50)</f>
        <v>1</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7.xml><?xml version="1.0" encoding="utf-8"?>
<worksheet xmlns="http://schemas.openxmlformats.org/spreadsheetml/2006/main" xmlns:r="http://schemas.openxmlformats.org/officeDocument/2006/relationships">
  <sheetPr codeName="Sheet13">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219</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2</v>
      </c>
      <c r="C4" s="140">
        <v>1</v>
      </c>
      <c r="D4" s="141">
        <v>2</v>
      </c>
      <c r="E4" s="142">
        <v>1</v>
      </c>
      <c r="F4" s="143">
        <v>0</v>
      </c>
      <c r="G4" s="141">
        <v>1</v>
      </c>
      <c r="H4" s="141">
        <v>0</v>
      </c>
      <c r="I4" s="144">
        <v>2</v>
      </c>
      <c r="J4" s="143">
        <v>1</v>
      </c>
      <c r="K4" s="141">
        <v>5</v>
      </c>
      <c r="L4" s="141">
        <v>1</v>
      </c>
      <c r="M4" s="140">
        <v>5</v>
      </c>
      <c r="N4" s="39">
        <f>IF(COUNT(B4,F4,J4),SUM(B4,F4,J4),"")</f>
        <v>3</v>
      </c>
      <c r="O4" s="40">
        <f>IF(COUNT(C4,G4,K4),SUM(C4,G4,K4),"")</f>
        <v>7</v>
      </c>
      <c r="P4" s="187">
        <f>IF(COUNT(D4,H4,L4),SUM(D4,H4,L4),"")</f>
        <v>3</v>
      </c>
      <c r="Q4" s="188">
        <f>IF(COUNT(E4,I4,M4),SUM(E4,I4,M4),"")</f>
        <v>8</v>
      </c>
      <c r="R4" s="139">
        <v>1</v>
      </c>
      <c r="S4" s="140">
        <v>2</v>
      </c>
      <c r="T4" s="141">
        <v>1</v>
      </c>
      <c r="U4" s="142">
        <v>2</v>
      </c>
      <c r="V4" s="143">
        <v>0</v>
      </c>
      <c r="W4" s="141">
        <v>5</v>
      </c>
      <c r="X4" s="141">
        <v>0</v>
      </c>
      <c r="Y4" s="144">
        <v>5</v>
      </c>
      <c r="Z4" s="143">
        <v>0</v>
      </c>
      <c r="AA4" s="141">
        <v>4</v>
      </c>
      <c r="AB4" s="141">
        <v>0</v>
      </c>
      <c r="AC4" s="140">
        <v>4</v>
      </c>
      <c r="AD4" s="39">
        <f>IF(COUNT(R4,V4,Z4),SUM(R4,V4,Z4),"")</f>
        <v>1</v>
      </c>
      <c r="AE4" s="40">
        <f>IF(COUNT(S4,W4,AA4),SUM(S4,W4,AA4),"")</f>
        <v>11</v>
      </c>
      <c r="AF4" s="187">
        <f>IF(COUNT(T4,X4,AB4),SUM(T4,X4,AB4),"")</f>
        <v>1</v>
      </c>
      <c r="AG4" s="188">
        <f>IF(COUNT(U4,Y4,AC4),SUM(U4,Y4,AC4),"")</f>
        <v>11</v>
      </c>
      <c r="AH4" s="139">
        <v>0</v>
      </c>
      <c r="AI4" s="140">
        <v>5</v>
      </c>
      <c r="AJ4" s="141">
        <v>0</v>
      </c>
      <c r="AK4" s="142">
        <v>6</v>
      </c>
      <c r="AL4" s="143">
        <v>0</v>
      </c>
      <c r="AM4" s="141">
        <v>3</v>
      </c>
      <c r="AN4" s="141">
        <v>0</v>
      </c>
      <c r="AO4" s="144">
        <v>3</v>
      </c>
      <c r="AP4" s="143">
        <v>1</v>
      </c>
      <c r="AQ4" s="141">
        <v>3</v>
      </c>
      <c r="AR4" s="141">
        <v>1</v>
      </c>
      <c r="AS4" s="140">
        <v>5</v>
      </c>
      <c r="AT4" s="39">
        <f>IF(COUNT(AH4,AL4,AP4),SUM(AH4,AL4,AP4),"")</f>
        <v>1</v>
      </c>
      <c r="AU4" s="40">
        <f>IF(COUNT(AI4,AM4,AQ4),SUM(AI4,AM4,AQ4),"")</f>
        <v>11</v>
      </c>
      <c r="AV4" s="187">
        <f>IF(COUNT(AJ4,AN4,AR4),SUM(AJ4,AN4,AR4),"")</f>
        <v>1</v>
      </c>
      <c r="AW4" s="188">
        <f>IF(COUNT(AK4,AO4,AS4),SUM(AK4,AO4,AS4),"")</f>
        <v>14</v>
      </c>
      <c r="AX4" s="139">
        <v>1</v>
      </c>
      <c r="AY4" s="140">
        <v>2</v>
      </c>
      <c r="AZ4" s="141">
        <v>1</v>
      </c>
      <c r="BA4" s="142">
        <v>2</v>
      </c>
      <c r="BB4" s="143">
        <v>1</v>
      </c>
      <c r="BC4" s="141">
        <v>1</v>
      </c>
      <c r="BD4" s="141">
        <v>1</v>
      </c>
      <c r="BE4" s="144">
        <v>1</v>
      </c>
      <c r="BF4" s="143">
        <v>0</v>
      </c>
      <c r="BG4" s="141">
        <v>3</v>
      </c>
      <c r="BH4" s="141">
        <v>0</v>
      </c>
      <c r="BI4" s="140">
        <v>3</v>
      </c>
      <c r="BJ4" s="39">
        <f>IF(COUNT(AX4,BB4,BF4),SUM(AX4,BB4,BF4),"")</f>
        <v>2</v>
      </c>
      <c r="BK4" s="40">
        <f>IF(COUNT(AY4,BC4,BG4),SUM(AY4,BC4,BG4),"")</f>
        <v>6</v>
      </c>
      <c r="BL4" s="187">
        <f>IF(COUNT(AZ4,BD4,BH4),SUM(AZ4,BD4,BH4),"")</f>
        <v>2</v>
      </c>
      <c r="BM4" s="188">
        <f>IF(COUNT(BA4,BE4,BI4),SUM(BA4,BE4,BI4),"")</f>
        <v>6</v>
      </c>
      <c r="BN4" s="52">
        <f>SUM(N4,AD4,AT4,BJ4)</f>
        <v>7</v>
      </c>
      <c r="BO4" s="53">
        <f>SUM(O4,AE4,AU4,BK4)</f>
        <v>35</v>
      </c>
      <c r="BP4" s="205">
        <f>SUM(P4,AF4,AV4,BL4)</f>
        <v>7</v>
      </c>
      <c r="BQ4" s="206">
        <f>SUM(Q4,AG4,AW4,BM4)</f>
        <v>39</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0</v>
      </c>
      <c r="D6" s="147">
        <v>1</v>
      </c>
      <c r="E6" s="148">
        <v>0</v>
      </c>
      <c r="F6" s="149">
        <v>0</v>
      </c>
      <c r="G6" s="147">
        <v>1</v>
      </c>
      <c r="H6" s="147">
        <v>0</v>
      </c>
      <c r="I6" s="150">
        <v>2</v>
      </c>
      <c r="J6" s="149">
        <v>0</v>
      </c>
      <c r="K6" s="147">
        <v>2</v>
      </c>
      <c r="L6" s="147">
        <v>0</v>
      </c>
      <c r="M6" s="146">
        <v>2</v>
      </c>
      <c r="N6" s="41">
        <f aca="true" t="shared" si="0" ref="N6:N23">IF(COUNT(B6,F6,J6),SUM(B6,F6,J6),"")</f>
        <v>1</v>
      </c>
      <c r="O6" s="42">
        <f aca="true" t="shared" si="1" ref="O6:Q7">IF(COUNT(C6,G6,K6),SUM(C6,G6,K6),"")</f>
        <v>3</v>
      </c>
      <c r="P6" s="189">
        <f t="shared" si="1"/>
        <v>1</v>
      </c>
      <c r="Q6" s="190">
        <f t="shared" si="1"/>
        <v>4</v>
      </c>
      <c r="R6" s="145">
        <v>1</v>
      </c>
      <c r="S6" s="146">
        <v>0</v>
      </c>
      <c r="T6" s="147">
        <v>1</v>
      </c>
      <c r="U6" s="148">
        <v>0</v>
      </c>
      <c r="V6" s="149">
        <v>0</v>
      </c>
      <c r="W6" s="147">
        <v>2</v>
      </c>
      <c r="X6" s="147">
        <v>0</v>
      </c>
      <c r="Y6" s="150">
        <v>2</v>
      </c>
      <c r="Z6" s="149">
        <v>0</v>
      </c>
      <c r="AA6" s="147">
        <v>1</v>
      </c>
      <c r="AB6" s="147">
        <v>0</v>
      </c>
      <c r="AC6" s="146">
        <v>1</v>
      </c>
      <c r="AD6" s="41">
        <f aca="true" t="shared" si="2" ref="AD6:AD23">IF(COUNT(R6,V6,Z6),SUM(R6,V6,Z6),"")</f>
        <v>1</v>
      </c>
      <c r="AE6" s="42">
        <f aca="true" t="shared" si="3" ref="AE6:AG7">IF(COUNT(S6,W6,AA6),SUM(S6,W6,AA6),"")</f>
        <v>3</v>
      </c>
      <c r="AF6" s="189">
        <f t="shared" si="3"/>
        <v>1</v>
      </c>
      <c r="AG6" s="190">
        <f t="shared" si="3"/>
        <v>3</v>
      </c>
      <c r="AH6" s="145">
        <v>0</v>
      </c>
      <c r="AI6" s="146">
        <v>1</v>
      </c>
      <c r="AJ6" s="147">
        <v>0</v>
      </c>
      <c r="AK6" s="148">
        <v>1</v>
      </c>
      <c r="AL6" s="149">
        <v>0</v>
      </c>
      <c r="AM6" s="147">
        <v>0</v>
      </c>
      <c r="AN6" s="147">
        <v>0</v>
      </c>
      <c r="AO6" s="150">
        <v>0</v>
      </c>
      <c r="AP6" s="149">
        <v>0</v>
      </c>
      <c r="AQ6" s="147">
        <v>1</v>
      </c>
      <c r="AR6" s="147">
        <v>0</v>
      </c>
      <c r="AS6" s="146">
        <v>1</v>
      </c>
      <c r="AT6" s="41">
        <f aca="true" t="shared" si="4" ref="AT6:AW7">IF(COUNT(AH6,AL6,AP6),SUM(AH6,AL6,AP6),"")</f>
        <v>0</v>
      </c>
      <c r="AU6" s="42">
        <f t="shared" si="4"/>
        <v>2</v>
      </c>
      <c r="AV6" s="189">
        <f t="shared" si="4"/>
        <v>0</v>
      </c>
      <c r="AW6" s="190">
        <f t="shared" si="4"/>
        <v>2</v>
      </c>
      <c r="AX6" s="145">
        <v>0</v>
      </c>
      <c r="AY6" s="146">
        <v>0</v>
      </c>
      <c r="AZ6" s="147">
        <v>0</v>
      </c>
      <c r="BA6" s="148">
        <v>0</v>
      </c>
      <c r="BB6" s="149">
        <v>0</v>
      </c>
      <c r="BC6" s="147">
        <v>0</v>
      </c>
      <c r="BD6" s="147">
        <v>0</v>
      </c>
      <c r="BE6" s="150">
        <v>0</v>
      </c>
      <c r="BF6" s="149">
        <v>0</v>
      </c>
      <c r="BG6" s="147">
        <v>0</v>
      </c>
      <c r="BH6" s="147">
        <v>0</v>
      </c>
      <c r="BI6" s="146">
        <v>0</v>
      </c>
      <c r="BJ6" s="41">
        <f aca="true" t="shared" si="5" ref="BJ6:BM7">IF(COUNT(AX6,BB6,BF6),SUM(AX6,BB6,BF6),"")</f>
        <v>0</v>
      </c>
      <c r="BK6" s="42">
        <f t="shared" si="5"/>
        <v>0</v>
      </c>
      <c r="BL6" s="189">
        <f t="shared" si="5"/>
        <v>0</v>
      </c>
      <c r="BM6" s="190">
        <f t="shared" si="5"/>
        <v>0</v>
      </c>
      <c r="BN6" s="54">
        <f aca="true" t="shared" si="6" ref="BN6:BQ7">SUM(N6,AD6,AT6,BJ6)</f>
        <v>2</v>
      </c>
      <c r="BO6" s="55">
        <f t="shared" si="6"/>
        <v>8</v>
      </c>
      <c r="BP6" s="207">
        <f t="shared" si="6"/>
        <v>2</v>
      </c>
      <c r="BQ6" s="208">
        <f t="shared" si="6"/>
        <v>9</v>
      </c>
      <c r="BS6" s="5"/>
    </row>
    <row r="7" spans="1:71" ht="16.5" customHeight="1">
      <c r="A7" s="26" t="s">
        <v>36</v>
      </c>
      <c r="B7" s="151">
        <v>1</v>
      </c>
      <c r="C7" s="152">
        <v>0</v>
      </c>
      <c r="D7" s="153">
        <v>1</v>
      </c>
      <c r="E7" s="138">
        <v>0</v>
      </c>
      <c r="F7" s="154">
        <v>0</v>
      </c>
      <c r="G7" s="153">
        <v>1</v>
      </c>
      <c r="H7" s="153">
        <v>0</v>
      </c>
      <c r="I7" s="155">
        <v>2</v>
      </c>
      <c r="J7" s="154">
        <v>1</v>
      </c>
      <c r="K7" s="153">
        <v>3</v>
      </c>
      <c r="L7" s="153">
        <v>1</v>
      </c>
      <c r="M7" s="152">
        <v>3</v>
      </c>
      <c r="N7" s="43">
        <f t="shared" si="0"/>
        <v>2</v>
      </c>
      <c r="O7" s="44">
        <f t="shared" si="1"/>
        <v>4</v>
      </c>
      <c r="P7" s="191">
        <f t="shared" si="1"/>
        <v>2</v>
      </c>
      <c r="Q7" s="192">
        <f t="shared" si="1"/>
        <v>5</v>
      </c>
      <c r="R7" s="151">
        <v>1</v>
      </c>
      <c r="S7" s="152">
        <v>0</v>
      </c>
      <c r="T7" s="153">
        <v>1</v>
      </c>
      <c r="U7" s="138">
        <v>0</v>
      </c>
      <c r="V7" s="154">
        <v>0</v>
      </c>
      <c r="W7" s="153">
        <v>2</v>
      </c>
      <c r="X7" s="153">
        <v>0</v>
      </c>
      <c r="Y7" s="155">
        <v>2</v>
      </c>
      <c r="Z7" s="154">
        <v>0</v>
      </c>
      <c r="AA7" s="153">
        <v>1</v>
      </c>
      <c r="AB7" s="153">
        <v>0</v>
      </c>
      <c r="AC7" s="152">
        <v>1</v>
      </c>
      <c r="AD7" s="47">
        <f t="shared" si="2"/>
        <v>1</v>
      </c>
      <c r="AE7" s="48">
        <f t="shared" si="3"/>
        <v>3</v>
      </c>
      <c r="AF7" s="195">
        <f t="shared" si="3"/>
        <v>1</v>
      </c>
      <c r="AG7" s="196">
        <f t="shared" si="3"/>
        <v>3</v>
      </c>
      <c r="AH7" s="151">
        <v>0</v>
      </c>
      <c r="AI7" s="152">
        <v>1</v>
      </c>
      <c r="AJ7" s="153">
        <v>0</v>
      </c>
      <c r="AK7" s="138">
        <v>1</v>
      </c>
      <c r="AL7" s="154">
        <v>0</v>
      </c>
      <c r="AM7" s="153">
        <v>0</v>
      </c>
      <c r="AN7" s="153">
        <v>0</v>
      </c>
      <c r="AO7" s="155">
        <v>0</v>
      </c>
      <c r="AP7" s="154">
        <v>0</v>
      </c>
      <c r="AQ7" s="153">
        <v>0</v>
      </c>
      <c r="AR7" s="153">
        <v>0</v>
      </c>
      <c r="AS7" s="152">
        <v>0</v>
      </c>
      <c r="AT7" s="47">
        <f t="shared" si="4"/>
        <v>0</v>
      </c>
      <c r="AU7" s="48">
        <f t="shared" si="4"/>
        <v>1</v>
      </c>
      <c r="AV7" s="195">
        <f t="shared" si="4"/>
        <v>0</v>
      </c>
      <c r="AW7" s="196">
        <f t="shared" si="4"/>
        <v>1</v>
      </c>
      <c r="AX7" s="151">
        <v>0</v>
      </c>
      <c r="AY7" s="152">
        <v>0</v>
      </c>
      <c r="AZ7" s="153">
        <v>0</v>
      </c>
      <c r="BA7" s="138">
        <v>0</v>
      </c>
      <c r="BB7" s="154">
        <v>1</v>
      </c>
      <c r="BC7" s="153">
        <v>0</v>
      </c>
      <c r="BD7" s="153">
        <v>1</v>
      </c>
      <c r="BE7" s="155">
        <v>0</v>
      </c>
      <c r="BF7" s="154">
        <v>0</v>
      </c>
      <c r="BG7" s="153">
        <v>0</v>
      </c>
      <c r="BH7" s="153">
        <v>0</v>
      </c>
      <c r="BI7" s="152">
        <v>0</v>
      </c>
      <c r="BJ7" s="43">
        <f t="shared" si="5"/>
        <v>1</v>
      </c>
      <c r="BK7" s="48">
        <f t="shared" si="5"/>
        <v>0</v>
      </c>
      <c r="BL7" s="195">
        <f t="shared" si="5"/>
        <v>1</v>
      </c>
      <c r="BM7" s="196">
        <f t="shared" si="5"/>
        <v>0</v>
      </c>
      <c r="BN7" s="56">
        <f t="shared" si="6"/>
        <v>4</v>
      </c>
      <c r="BO7" s="57">
        <f t="shared" si="6"/>
        <v>8</v>
      </c>
      <c r="BP7" s="209">
        <f t="shared" si="6"/>
        <v>4</v>
      </c>
      <c r="BQ7" s="210">
        <f t="shared" si="6"/>
        <v>9</v>
      </c>
      <c r="BS7" s="6"/>
    </row>
    <row r="8" spans="1:71" ht="16.5" customHeight="1">
      <c r="A8" s="26" t="s">
        <v>92</v>
      </c>
      <c r="B8" s="151">
        <v>1</v>
      </c>
      <c r="C8" s="152" t="s">
        <v>211</v>
      </c>
      <c r="D8" s="153">
        <v>1</v>
      </c>
      <c r="E8" s="138" t="s">
        <v>211</v>
      </c>
      <c r="F8" s="154">
        <v>0</v>
      </c>
      <c r="G8" s="153" t="s">
        <v>211</v>
      </c>
      <c r="H8" s="153">
        <v>0</v>
      </c>
      <c r="I8" s="155" t="s">
        <v>211</v>
      </c>
      <c r="J8" s="154">
        <v>0</v>
      </c>
      <c r="K8" s="153" t="s">
        <v>211</v>
      </c>
      <c r="L8" s="153">
        <v>0</v>
      </c>
      <c r="M8" s="152" t="s">
        <v>211</v>
      </c>
      <c r="N8" s="43">
        <f t="shared" si="0"/>
        <v>1</v>
      </c>
      <c r="O8" s="44" t="s">
        <v>52</v>
      </c>
      <c r="P8" s="191">
        <f>IF(COUNT(D8,H8,L8),SUM(D8,H8,L8),"")</f>
        <v>1</v>
      </c>
      <c r="Q8" s="192" t="s">
        <v>52</v>
      </c>
      <c r="R8" s="151">
        <v>1</v>
      </c>
      <c r="S8" s="152" t="s">
        <v>211</v>
      </c>
      <c r="T8" s="153">
        <v>1</v>
      </c>
      <c r="U8" s="138" t="s">
        <v>211</v>
      </c>
      <c r="V8" s="154">
        <v>0</v>
      </c>
      <c r="W8" s="153" t="s">
        <v>211</v>
      </c>
      <c r="X8" s="153">
        <v>0</v>
      </c>
      <c r="Y8" s="155" t="s">
        <v>211</v>
      </c>
      <c r="Z8" s="154">
        <v>0</v>
      </c>
      <c r="AA8" s="153" t="s">
        <v>211</v>
      </c>
      <c r="AB8" s="153">
        <v>0</v>
      </c>
      <c r="AC8" s="152" t="s">
        <v>211</v>
      </c>
      <c r="AD8" s="47">
        <f t="shared" si="2"/>
        <v>1</v>
      </c>
      <c r="AE8" s="48" t="s">
        <v>52</v>
      </c>
      <c r="AF8" s="195">
        <f>IF(COUNT(T8,X8,AB8),SUM(T8,X8,AB8),"")</f>
        <v>1</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2</v>
      </c>
      <c r="BO8" s="57" t="s">
        <v>52</v>
      </c>
      <c r="BP8" s="209">
        <f>SUM(P8,AF8,AV8,BL8)</f>
        <v>2</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1</v>
      </c>
      <c r="S9" s="152" t="s">
        <v>211</v>
      </c>
      <c r="T9" s="153">
        <v>1</v>
      </c>
      <c r="U9" s="138" t="s">
        <v>211</v>
      </c>
      <c r="V9" s="154">
        <v>0</v>
      </c>
      <c r="W9" s="153" t="s">
        <v>211</v>
      </c>
      <c r="X9" s="153">
        <v>0</v>
      </c>
      <c r="Y9" s="155" t="s">
        <v>211</v>
      </c>
      <c r="Z9" s="154">
        <v>0</v>
      </c>
      <c r="AA9" s="153" t="s">
        <v>211</v>
      </c>
      <c r="AB9" s="153">
        <v>0</v>
      </c>
      <c r="AC9" s="152" t="s">
        <v>211</v>
      </c>
      <c r="AD9" s="47">
        <f t="shared" si="2"/>
        <v>1</v>
      </c>
      <c r="AE9" s="48" t="s">
        <v>52</v>
      </c>
      <c r="AF9" s="195">
        <f>IF(COUNT(T9,X9,AB9),SUM(T9,X9,AB9),"")</f>
        <v>1</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1</v>
      </c>
      <c r="BO9" s="57" t="s">
        <v>52</v>
      </c>
      <c r="BP9" s="209">
        <f>SUM(P9,AF9,AV9,BL9)</f>
        <v>1</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1</v>
      </c>
      <c r="S10" s="152" t="s">
        <v>211</v>
      </c>
      <c r="T10" s="153">
        <v>1</v>
      </c>
      <c r="U10" s="138" t="s">
        <v>211</v>
      </c>
      <c r="V10" s="154">
        <v>0</v>
      </c>
      <c r="W10" s="153" t="s">
        <v>211</v>
      </c>
      <c r="X10" s="153">
        <v>0</v>
      </c>
      <c r="Y10" s="155" t="s">
        <v>211</v>
      </c>
      <c r="Z10" s="154">
        <v>0</v>
      </c>
      <c r="AA10" s="153" t="s">
        <v>211</v>
      </c>
      <c r="AB10" s="153">
        <v>0</v>
      </c>
      <c r="AC10" s="152" t="s">
        <v>211</v>
      </c>
      <c r="AD10" s="47">
        <f t="shared" si="2"/>
        <v>1</v>
      </c>
      <c r="AE10" s="51" t="s">
        <v>52</v>
      </c>
      <c r="AF10" s="197">
        <f>IF(COUNT(T10,X10,AB10),SUM(T10,X10,AB10),"")</f>
        <v>1</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1</v>
      </c>
      <c r="BO10" s="57" t="s">
        <v>52</v>
      </c>
      <c r="BP10" s="209">
        <f>SUM(P10,AF10,AV10,BL10)</f>
        <v>1</v>
      </c>
      <c r="BQ10" s="210" t="s">
        <v>52</v>
      </c>
      <c r="BS10" s="6"/>
    </row>
    <row r="11" spans="1:71" ht="16.5" customHeight="1">
      <c r="A11" s="26" t="s">
        <v>195</v>
      </c>
      <c r="B11" s="151">
        <v>1</v>
      </c>
      <c r="C11" s="152">
        <v>0</v>
      </c>
      <c r="D11" s="153" t="s">
        <v>211</v>
      </c>
      <c r="E11" s="138" t="s">
        <v>211</v>
      </c>
      <c r="F11" s="154">
        <v>0</v>
      </c>
      <c r="G11" s="153">
        <v>2</v>
      </c>
      <c r="H11" s="153" t="s">
        <v>211</v>
      </c>
      <c r="I11" s="155" t="s">
        <v>211</v>
      </c>
      <c r="J11" s="154">
        <v>0</v>
      </c>
      <c r="K11" s="153">
        <v>2</v>
      </c>
      <c r="L11" s="153" t="s">
        <v>211</v>
      </c>
      <c r="M11" s="152" t="s">
        <v>211</v>
      </c>
      <c r="N11" s="43">
        <f t="shared" si="0"/>
        <v>1</v>
      </c>
      <c r="O11" s="44">
        <f aca="true" t="shared" si="7" ref="O11:O23">IF(COUNT(C11,G11,K11),SUM(C11,G11,K11),"")</f>
        <v>4</v>
      </c>
      <c r="P11" s="191" t="s">
        <v>52</v>
      </c>
      <c r="Q11" s="192" t="s">
        <v>52</v>
      </c>
      <c r="R11" s="151">
        <v>1</v>
      </c>
      <c r="S11" s="152">
        <v>0</v>
      </c>
      <c r="T11" s="153" t="s">
        <v>211</v>
      </c>
      <c r="U11" s="138" t="s">
        <v>211</v>
      </c>
      <c r="V11" s="154">
        <v>0</v>
      </c>
      <c r="W11" s="153">
        <v>2</v>
      </c>
      <c r="X11" s="153" t="s">
        <v>211</v>
      </c>
      <c r="Y11" s="155" t="s">
        <v>211</v>
      </c>
      <c r="Z11" s="154">
        <v>0</v>
      </c>
      <c r="AA11" s="153">
        <v>1</v>
      </c>
      <c r="AB11" s="153" t="s">
        <v>211</v>
      </c>
      <c r="AC11" s="152" t="s">
        <v>211</v>
      </c>
      <c r="AD11" s="47">
        <f t="shared" si="2"/>
        <v>1</v>
      </c>
      <c r="AE11" s="51">
        <f>IF(COUNT(S11,W11,AA11),SUM(S11,W11,AA11),"")</f>
        <v>3</v>
      </c>
      <c r="AF11" s="197" t="s">
        <v>52</v>
      </c>
      <c r="AG11" s="198" t="s">
        <v>52</v>
      </c>
      <c r="AH11" s="151">
        <v>0</v>
      </c>
      <c r="AI11" s="152">
        <v>1</v>
      </c>
      <c r="AJ11" s="153" t="s">
        <v>211</v>
      </c>
      <c r="AK11" s="138" t="s">
        <v>211</v>
      </c>
      <c r="AL11" s="154">
        <v>0</v>
      </c>
      <c r="AM11" s="153">
        <v>0</v>
      </c>
      <c r="AN11" s="153" t="s">
        <v>211</v>
      </c>
      <c r="AO11" s="155" t="s">
        <v>211</v>
      </c>
      <c r="AP11" s="154">
        <v>0</v>
      </c>
      <c r="AQ11" s="153">
        <v>1</v>
      </c>
      <c r="AR11" s="153" t="s">
        <v>211</v>
      </c>
      <c r="AS11" s="152" t="s">
        <v>211</v>
      </c>
      <c r="AT11" s="47">
        <f>IF(COUNT(AH11,AL11,AP11),SUM(AH11,AL11,AP11),"")</f>
        <v>0</v>
      </c>
      <c r="AU11" s="51">
        <f>IF(COUNT(AI11,AM11,AQ11),SUM(AI11,AM11,AQ11),"")</f>
        <v>2</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2</v>
      </c>
      <c r="BO11" s="57">
        <f>SUM(O11,AE11,AU11,BK11)</f>
        <v>9</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2</v>
      </c>
      <c r="L12" s="153">
        <v>0</v>
      </c>
      <c r="M12" s="152">
        <v>2</v>
      </c>
      <c r="N12" s="43">
        <f t="shared" si="0"/>
        <v>0</v>
      </c>
      <c r="O12" s="44">
        <f t="shared" si="7"/>
        <v>2</v>
      </c>
      <c r="P12" s="191">
        <f aca="true" t="shared" si="8" ref="P12:P23">IF(COUNT(D12,H12,L12),SUM(D12,H12,L12),"")</f>
        <v>0</v>
      </c>
      <c r="Q12" s="192">
        <f aca="true" t="shared" si="9" ref="Q12:Q23">IF(COUNT(E12,I12,M12),SUM(E12,I12,M12),"")</f>
        <v>2</v>
      </c>
      <c r="R12" s="151">
        <v>1</v>
      </c>
      <c r="S12" s="152">
        <v>0</v>
      </c>
      <c r="T12" s="153">
        <v>1</v>
      </c>
      <c r="U12" s="138">
        <v>0</v>
      </c>
      <c r="V12" s="154">
        <v>0</v>
      </c>
      <c r="W12" s="153">
        <v>3</v>
      </c>
      <c r="X12" s="153">
        <v>0</v>
      </c>
      <c r="Y12" s="155">
        <v>3</v>
      </c>
      <c r="Z12" s="154">
        <v>0</v>
      </c>
      <c r="AA12" s="153">
        <v>1</v>
      </c>
      <c r="AB12" s="153">
        <v>0</v>
      </c>
      <c r="AC12" s="152">
        <v>1</v>
      </c>
      <c r="AD12" s="47">
        <f t="shared" si="2"/>
        <v>1</v>
      </c>
      <c r="AE12" s="51">
        <f aca="true" t="shared" si="10" ref="AE12:AE23">IF(COUNT(S12,W12,AA12),SUM(S12,W12,AA12),"")</f>
        <v>4</v>
      </c>
      <c r="AF12" s="197">
        <f aca="true" t="shared" si="11" ref="AF12:AF23">IF(COUNT(T12,X12,AB12),SUM(T12,X12,AB12),"")</f>
        <v>1</v>
      </c>
      <c r="AG12" s="198">
        <f aca="true" t="shared" si="12" ref="AG12:AG23">IF(COUNT(U12,Y12,AC12),SUM(U12,Y12,AC12),"")</f>
        <v>4</v>
      </c>
      <c r="AH12" s="151">
        <v>0</v>
      </c>
      <c r="AI12" s="152">
        <v>4</v>
      </c>
      <c r="AJ12" s="153">
        <v>0</v>
      </c>
      <c r="AK12" s="138">
        <v>5</v>
      </c>
      <c r="AL12" s="154">
        <v>0</v>
      </c>
      <c r="AM12" s="153">
        <v>3</v>
      </c>
      <c r="AN12" s="153">
        <v>0</v>
      </c>
      <c r="AO12" s="155">
        <v>3</v>
      </c>
      <c r="AP12" s="154">
        <v>0</v>
      </c>
      <c r="AQ12" s="153">
        <v>2</v>
      </c>
      <c r="AR12" s="153">
        <v>0</v>
      </c>
      <c r="AS12" s="152">
        <v>2</v>
      </c>
      <c r="AT12" s="47">
        <f aca="true" t="shared" si="13" ref="AT12:AT23">IF(COUNT(AH12,AL12,AP12),SUM(AH12,AL12,AP12),"")</f>
        <v>0</v>
      </c>
      <c r="AU12" s="51">
        <f aca="true" t="shared" si="14" ref="AU12:AU23">IF(COUNT(AI12,AM12,AQ12),SUM(AI12,AM12,AQ12),"")</f>
        <v>9</v>
      </c>
      <c r="AV12" s="197">
        <f aca="true" t="shared" si="15" ref="AV12:AV23">IF(COUNT(AJ12,AN12,AR12),SUM(AJ12,AN12,AR12),"")</f>
        <v>0</v>
      </c>
      <c r="AW12" s="198">
        <f aca="true" t="shared" si="16" ref="AW12:AW23">IF(COUNT(AK12,AO12,AS12),SUM(AK12,AO12,AS12),"")</f>
        <v>10</v>
      </c>
      <c r="AX12" s="151">
        <v>1</v>
      </c>
      <c r="AY12" s="152">
        <v>0</v>
      </c>
      <c r="AZ12" s="153">
        <v>1</v>
      </c>
      <c r="BA12" s="138">
        <v>0</v>
      </c>
      <c r="BB12" s="154">
        <v>0</v>
      </c>
      <c r="BC12" s="153">
        <v>1</v>
      </c>
      <c r="BD12" s="153">
        <v>0</v>
      </c>
      <c r="BE12" s="155">
        <v>1</v>
      </c>
      <c r="BF12" s="154">
        <v>0</v>
      </c>
      <c r="BG12" s="153">
        <v>0</v>
      </c>
      <c r="BH12" s="153">
        <v>0</v>
      </c>
      <c r="BI12" s="152">
        <v>0</v>
      </c>
      <c r="BJ12" s="43">
        <f aca="true" t="shared" si="17" ref="BJ12:BJ23">IF(COUNT(AX12,BB12,BF12),SUM(AX12,BB12,BF12),"")</f>
        <v>1</v>
      </c>
      <c r="BK12" s="51">
        <f aca="true" t="shared" si="18" ref="BK12:BK23">IF(COUNT(AY12,BC12,BG12),SUM(AY12,BC12,BG12),"")</f>
        <v>1</v>
      </c>
      <c r="BL12" s="197">
        <f aca="true" t="shared" si="19" ref="BL12:BL23">IF(COUNT(AZ12,BD12,BH12),SUM(AZ12,BD12,BH12),"")</f>
        <v>1</v>
      </c>
      <c r="BM12" s="198">
        <f aca="true" t="shared" si="20" ref="BM12:BM23">IF(COUNT(BA12,BE12,BI12),SUM(BA12,BE12,BI12),"")</f>
        <v>1</v>
      </c>
      <c r="BN12" s="56">
        <f aca="true" t="shared" si="21" ref="BN12:BQ23">SUM(N12,AD12,AT12,BJ12)</f>
        <v>2</v>
      </c>
      <c r="BO12" s="57">
        <f t="shared" si="21"/>
        <v>16</v>
      </c>
      <c r="BP12" s="209">
        <f t="shared" si="21"/>
        <v>2</v>
      </c>
      <c r="BQ12" s="210">
        <f t="shared" si="21"/>
        <v>17</v>
      </c>
    </row>
    <row r="13" spans="1:69" ht="16.5" customHeight="1">
      <c r="A13" s="80" t="s">
        <v>14</v>
      </c>
      <c r="B13" s="151">
        <v>0</v>
      </c>
      <c r="C13" s="152">
        <v>0</v>
      </c>
      <c r="D13" s="153">
        <v>0</v>
      </c>
      <c r="E13" s="138">
        <v>0</v>
      </c>
      <c r="F13" s="154">
        <v>0</v>
      </c>
      <c r="G13" s="153">
        <v>0</v>
      </c>
      <c r="H13" s="153">
        <v>0</v>
      </c>
      <c r="I13" s="155">
        <v>0</v>
      </c>
      <c r="J13" s="154">
        <v>0</v>
      </c>
      <c r="K13" s="153">
        <v>1</v>
      </c>
      <c r="L13" s="153">
        <v>0</v>
      </c>
      <c r="M13" s="152">
        <v>1</v>
      </c>
      <c r="N13" s="43">
        <f t="shared" si="0"/>
        <v>0</v>
      </c>
      <c r="O13" s="44">
        <f t="shared" si="7"/>
        <v>1</v>
      </c>
      <c r="P13" s="191">
        <f t="shared" si="8"/>
        <v>0</v>
      </c>
      <c r="Q13" s="192">
        <f t="shared" si="9"/>
        <v>1</v>
      </c>
      <c r="R13" s="151">
        <v>1</v>
      </c>
      <c r="S13" s="152">
        <v>0</v>
      </c>
      <c r="T13" s="153">
        <v>1</v>
      </c>
      <c r="U13" s="138">
        <v>0</v>
      </c>
      <c r="V13" s="154">
        <v>0</v>
      </c>
      <c r="W13" s="153">
        <v>1</v>
      </c>
      <c r="X13" s="153">
        <v>0</v>
      </c>
      <c r="Y13" s="155">
        <v>1</v>
      </c>
      <c r="Z13" s="154">
        <v>0</v>
      </c>
      <c r="AA13" s="153">
        <v>1</v>
      </c>
      <c r="AB13" s="153">
        <v>0</v>
      </c>
      <c r="AC13" s="152">
        <v>1</v>
      </c>
      <c r="AD13" s="47">
        <f t="shared" si="2"/>
        <v>1</v>
      </c>
      <c r="AE13" s="48">
        <f t="shared" si="10"/>
        <v>2</v>
      </c>
      <c r="AF13" s="195">
        <f t="shared" si="11"/>
        <v>1</v>
      </c>
      <c r="AG13" s="196">
        <f t="shared" si="12"/>
        <v>2</v>
      </c>
      <c r="AH13" s="151">
        <v>0</v>
      </c>
      <c r="AI13" s="152">
        <v>2</v>
      </c>
      <c r="AJ13" s="153">
        <v>0</v>
      </c>
      <c r="AK13" s="138">
        <v>3</v>
      </c>
      <c r="AL13" s="154">
        <v>0</v>
      </c>
      <c r="AM13" s="153">
        <v>1</v>
      </c>
      <c r="AN13" s="153">
        <v>0</v>
      </c>
      <c r="AO13" s="155">
        <v>1</v>
      </c>
      <c r="AP13" s="154">
        <v>0</v>
      </c>
      <c r="AQ13" s="153">
        <v>2</v>
      </c>
      <c r="AR13" s="153">
        <v>0</v>
      </c>
      <c r="AS13" s="152">
        <v>4</v>
      </c>
      <c r="AT13" s="47">
        <f t="shared" si="13"/>
        <v>0</v>
      </c>
      <c r="AU13" s="48">
        <f t="shared" si="14"/>
        <v>5</v>
      </c>
      <c r="AV13" s="195">
        <f t="shared" si="15"/>
        <v>0</v>
      </c>
      <c r="AW13" s="196">
        <f t="shared" si="16"/>
        <v>8</v>
      </c>
      <c r="AX13" s="151">
        <v>0</v>
      </c>
      <c r="AY13" s="152">
        <v>1</v>
      </c>
      <c r="AZ13" s="153">
        <v>0</v>
      </c>
      <c r="BA13" s="138">
        <v>1</v>
      </c>
      <c r="BB13" s="154">
        <v>0</v>
      </c>
      <c r="BC13" s="153">
        <v>1</v>
      </c>
      <c r="BD13" s="153">
        <v>0</v>
      </c>
      <c r="BE13" s="155">
        <v>1</v>
      </c>
      <c r="BF13" s="154">
        <v>0</v>
      </c>
      <c r="BG13" s="153">
        <v>0</v>
      </c>
      <c r="BH13" s="153">
        <v>0</v>
      </c>
      <c r="BI13" s="152">
        <v>0</v>
      </c>
      <c r="BJ13" s="43">
        <f t="shared" si="17"/>
        <v>0</v>
      </c>
      <c r="BK13" s="51">
        <f t="shared" si="18"/>
        <v>2</v>
      </c>
      <c r="BL13" s="197">
        <f t="shared" si="19"/>
        <v>0</v>
      </c>
      <c r="BM13" s="198">
        <f t="shared" si="20"/>
        <v>2</v>
      </c>
      <c r="BN13" s="56">
        <f t="shared" si="21"/>
        <v>1</v>
      </c>
      <c r="BO13" s="57">
        <f t="shared" si="21"/>
        <v>10</v>
      </c>
      <c r="BP13" s="209">
        <f t="shared" si="21"/>
        <v>1</v>
      </c>
      <c r="BQ13" s="210">
        <f t="shared" si="21"/>
        <v>13</v>
      </c>
    </row>
    <row r="14" spans="1:71" ht="16.5" customHeight="1">
      <c r="A14" s="80" t="s">
        <v>173</v>
      </c>
      <c r="B14" s="151">
        <v>0</v>
      </c>
      <c r="C14" s="152">
        <v>0</v>
      </c>
      <c r="D14" s="153">
        <v>0</v>
      </c>
      <c r="E14" s="138">
        <v>0</v>
      </c>
      <c r="F14" s="154">
        <v>0</v>
      </c>
      <c r="G14" s="153">
        <v>1</v>
      </c>
      <c r="H14" s="153">
        <v>0</v>
      </c>
      <c r="I14" s="155">
        <v>2</v>
      </c>
      <c r="J14" s="154">
        <v>0</v>
      </c>
      <c r="K14" s="153">
        <v>0</v>
      </c>
      <c r="L14" s="153">
        <v>0</v>
      </c>
      <c r="M14" s="152">
        <v>0</v>
      </c>
      <c r="N14" s="43">
        <f t="shared" si="0"/>
        <v>0</v>
      </c>
      <c r="O14" s="44">
        <f t="shared" si="7"/>
        <v>1</v>
      </c>
      <c r="P14" s="191">
        <f t="shared" si="8"/>
        <v>0</v>
      </c>
      <c r="Q14" s="192">
        <f t="shared" si="9"/>
        <v>2</v>
      </c>
      <c r="R14" s="151">
        <v>0</v>
      </c>
      <c r="S14" s="152">
        <v>0</v>
      </c>
      <c r="T14" s="153">
        <v>0</v>
      </c>
      <c r="U14" s="138">
        <v>0</v>
      </c>
      <c r="V14" s="154">
        <v>0</v>
      </c>
      <c r="W14" s="153">
        <v>1</v>
      </c>
      <c r="X14" s="153">
        <v>0</v>
      </c>
      <c r="Y14" s="155">
        <v>1</v>
      </c>
      <c r="Z14" s="154">
        <v>0</v>
      </c>
      <c r="AA14" s="153">
        <v>2</v>
      </c>
      <c r="AB14" s="153">
        <v>0</v>
      </c>
      <c r="AC14" s="152">
        <v>2</v>
      </c>
      <c r="AD14" s="47">
        <f t="shared" si="2"/>
        <v>0</v>
      </c>
      <c r="AE14" s="51">
        <f t="shared" si="10"/>
        <v>3</v>
      </c>
      <c r="AF14" s="197">
        <f t="shared" si="11"/>
        <v>0</v>
      </c>
      <c r="AG14" s="198">
        <f t="shared" si="12"/>
        <v>3</v>
      </c>
      <c r="AH14" s="151">
        <v>0</v>
      </c>
      <c r="AI14" s="152">
        <v>0</v>
      </c>
      <c r="AJ14" s="153">
        <v>0</v>
      </c>
      <c r="AK14" s="138">
        <v>0</v>
      </c>
      <c r="AL14" s="154">
        <v>0</v>
      </c>
      <c r="AM14" s="153">
        <v>0</v>
      </c>
      <c r="AN14" s="153">
        <v>0</v>
      </c>
      <c r="AO14" s="155">
        <v>0</v>
      </c>
      <c r="AP14" s="154">
        <v>0</v>
      </c>
      <c r="AQ14" s="153">
        <v>1</v>
      </c>
      <c r="AR14" s="153">
        <v>0</v>
      </c>
      <c r="AS14" s="152">
        <v>3</v>
      </c>
      <c r="AT14" s="47">
        <f t="shared" si="13"/>
        <v>0</v>
      </c>
      <c r="AU14" s="48">
        <f t="shared" si="14"/>
        <v>1</v>
      </c>
      <c r="AV14" s="195">
        <f t="shared" si="15"/>
        <v>0</v>
      </c>
      <c r="AW14" s="196">
        <f t="shared" si="16"/>
        <v>3</v>
      </c>
      <c r="AX14" s="151">
        <v>0</v>
      </c>
      <c r="AY14" s="152">
        <v>1</v>
      </c>
      <c r="AZ14" s="153">
        <v>0</v>
      </c>
      <c r="BA14" s="138">
        <v>1</v>
      </c>
      <c r="BB14" s="154">
        <v>1</v>
      </c>
      <c r="BC14" s="153">
        <v>1</v>
      </c>
      <c r="BD14" s="153">
        <v>1</v>
      </c>
      <c r="BE14" s="155">
        <v>1</v>
      </c>
      <c r="BF14" s="154">
        <v>0</v>
      </c>
      <c r="BG14" s="153">
        <v>0</v>
      </c>
      <c r="BH14" s="153">
        <v>0</v>
      </c>
      <c r="BI14" s="152">
        <v>0</v>
      </c>
      <c r="BJ14" s="43">
        <f t="shared" si="17"/>
        <v>1</v>
      </c>
      <c r="BK14" s="51">
        <f t="shared" si="18"/>
        <v>2</v>
      </c>
      <c r="BL14" s="197">
        <f t="shared" si="19"/>
        <v>1</v>
      </c>
      <c r="BM14" s="198">
        <f t="shared" si="20"/>
        <v>2</v>
      </c>
      <c r="BN14" s="56">
        <f t="shared" si="21"/>
        <v>1</v>
      </c>
      <c r="BO14" s="57">
        <f t="shared" si="21"/>
        <v>7</v>
      </c>
      <c r="BP14" s="209">
        <f t="shared" si="21"/>
        <v>1</v>
      </c>
      <c r="BQ14" s="210">
        <f t="shared" si="21"/>
        <v>10</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7"/>
        <v>0</v>
      </c>
      <c r="P15" s="191">
        <f t="shared" si="8"/>
        <v>0</v>
      </c>
      <c r="Q15" s="192">
        <f t="shared" si="9"/>
        <v>0</v>
      </c>
      <c r="R15" s="151">
        <v>0</v>
      </c>
      <c r="S15" s="152">
        <v>0</v>
      </c>
      <c r="T15" s="153">
        <v>0</v>
      </c>
      <c r="U15" s="138">
        <v>0</v>
      </c>
      <c r="V15" s="154">
        <v>0</v>
      </c>
      <c r="W15" s="153">
        <v>0</v>
      </c>
      <c r="X15" s="153">
        <v>0</v>
      </c>
      <c r="Y15" s="155">
        <v>0</v>
      </c>
      <c r="Z15" s="154">
        <v>0</v>
      </c>
      <c r="AA15" s="153">
        <v>0</v>
      </c>
      <c r="AB15" s="153">
        <v>0</v>
      </c>
      <c r="AC15" s="152">
        <v>0</v>
      </c>
      <c r="AD15" s="47">
        <f t="shared" si="2"/>
        <v>0</v>
      </c>
      <c r="AE15" s="48">
        <f t="shared" si="10"/>
        <v>0</v>
      </c>
      <c r="AF15" s="195">
        <f t="shared" si="11"/>
        <v>0</v>
      </c>
      <c r="AG15" s="196">
        <f t="shared" si="12"/>
        <v>0</v>
      </c>
      <c r="AH15" s="151">
        <v>0</v>
      </c>
      <c r="AI15" s="152">
        <v>0</v>
      </c>
      <c r="AJ15" s="153">
        <v>0</v>
      </c>
      <c r="AK15" s="138">
        <v>0</v>
      </c>
      <c r="AL15" s="154">
        <v>0</v>
      </c>
      <c r="AM15" s="153">
        <v>0</v>
      </c>
      <c r="AN15" s="153">
        <v>0</v>
      </c>
      <c r="AO15" s="155">
        <v>0</v>
      </c>
      <c r="AP15" s="154">
        <v>0</v>
      </c>
      <c r="AQ15" s="153">
        <v>0</v>
      </c>
      <c r="AR15" s="153">
        <v>0</v>
      </c>
      <c r="AS15" s="152">
        <v>0</v>
      </c>
      <c r="AT15" s="47">
        <f t="shared" si="13"/>
        <v>0</v>
      </c>
      <c r="AU15" s="48">
        <f t="shared" si="14"/>
        <v>0</v>
      </c>
      <c r="AV15" s="195">
        <f t="shared" si="15"/>
        <v>0</v>
      </c>
      <c r="AW15" s="196">
        <f t="shared" si="16"/>
        <v>0</v>
      </c>
      <c r="AX15" s="151">
        <v>0</v>
      </c>
      <c r="AY15" s="152">
        <v>0</v>
      </c>
      <c r="AZ15" s="153">
        <v>0</v>
      </c>
      <c r="BA15" s="138">
        <v>0</v>
      </c>
      <c r="BB15" s="154">
        <v>0</v>
      </c>
      <c r="BC15" s="153">
        <v>0</v>
      </c>
      <c r="BD15" s="153">
        <v>0</v>
      </c>
      <c r="BE15" s="155">
        <v>0</v>
      </c>
      <c r="BF15" s="154">
        <v>0</v>
      </c>
      <c r="BG15" s="153">
        <v>0</v>
      </c>
      <c r="BH15" s="153">
        <v>0</v>
      </c>
      <c r="BI15" s="152">
        <v>0</v>
      </c>
      <c r="BJ15" s="43">
        <f t="shared" si="17"/>
        <v>0</v>
      </c>
      <c r="BK15" s="51">
        <f t="shared" si="18"/>
        <v>0</v>
      </c>
      <c r="BL15" s="197">
        <f t="shared" si="19"/>
        <v>0</v>
      </c>
      <c r="BM15" s="198">
        <f t="shared" si="20"/>
        <v>0</v>
      </c>
      <c r="BN15" s="56">
        <f t="shared" si="21"/>
        <v>0</v>
      </c>
      <c r="BO15" s="57">
        <f t="shared" si="21"/>
        <v>0</v>
      </c>
      <c r="BP15" s="209">
        <f t="shared" si="21"/>
        <v>0</v>
      </c>
      <c r="BQ15" s="210">
        <f t="shared" si="21"/>
        <v>0</v>
      </c>
      <c r="BS15" s="6"/>
    </row>
    <row r="16" spans="1:71" ht="16.5" customHeight="1">
      <c r="A16" s="26" t="s">
        <v>39</v>
      </c>
      <c r="B16" s="151">
        <v>0</v>
      </c>
      <c r="C16" s="152">
        <v>0</v>
      </c>
      <c r="D16" s="153">
        <v>0</v>
      </c>
      <c r="E16" s="138">
        <v>0</v>
      </c>
      <c r="F16" s="154">
        <v>0</v>
      </c>
      <c r="G16" s="153">
        <v>1</v>
      </c>
      <c r="H16" s="153">
        <v>0</v>
      </c>
      <c r="I16" s="155">
        <v>2</v>
      </c>
      <c r="J16" s="154">
        <v>0</v>
      </c>
      <c r="K16" s="153">
        <v>0</v>
      </c>
      <c r="L16" s="153">
        <v>0</v>
      </c>
      <c r="M16" s="152">
        <v>0</v>
      </c>
      <c r="N16" s="43">
        <f t="shared" si="0"/>
        <v>0</v>
      </c>
      <c r="O16" s="44">
        <f t="shared" si="7"/>
        <v>1</v>
      </c>
      <c r="P16" s="191">
        <f t="shared" si="8"/>
        <v>0</v>
      </c>
      <c r="Q16" s="192">
        <f t="shared" si="9"/>
        <v>2</v>
      </c>
      <c r="R16" s="151">
        <v>0</v>
      </c>
      <c r="S16" s="152">
        <v>0</v>
      </c>
      <c r="T16" s="153">
        <v>0</v>
      </c>
      <c r="U16" s="138">
        <v>0</v>
      </c>
      <c r="V16" s="154">
        <v>0</v>
      </c>
      <c r="W16" s="153">
        <v>1</v>
      </c>
      <c r="X16" s="153">
        <v>0</v>
      </c>
      <c r="Y16" s="155">
        <v>1</v>
      </c>
      <c r="Z16" s="154">
        <v>0</v>
      </c>
      <c r="AA16" s="153">
        <v>1</v>
      </c>
      <c r="AB16" s="153">
        <v>0</v>
      </c>
      <c r="AC16" s="152">
        <v>1</v>
      </c>
      <c r="AD16" s="47">
        <f t="shared" si="2"/>
        <v>0</v>
      </c>
      <c r="AE16" s="51">
        <f t="shared" si="10"/>
        <v>2</v>
      </c>
      <c r="AF16" s="197">
        <f t="shared" si="11"/>
        <v>0</v>
      </c>
      <c r="AG16" s="198">
        <f t="shared" si="12"/>
        <v>2</v>
      </c>
      <c r="AH16" s="151">
        <v>0</v>
      </c>
      <c r="AI16" s="152">
        <v>0</v>
      </c>
      <c r="AJ16" s="153">
        <v>0</v>
      </c>
      <c r="AK16" s="138">
        <v>0</v>
      </c>
      <c r="AL16" s="154">
        <v>0</v>
      </c>
      <c r="AM16" s="153">
        <v>0</v>
      </c>
      <c r="AN16" s="153">
        <v>0</v>
      </c>
      <c r="AO16" s="155">
        <v>0</v>
      </c>
      <c r="AP16" s="154">
        <v>0</v>
      </c>
      <c r="AQ16" s="153">
        <v>0</v>
      </c>
      <c r="AR16" s="153">
        <v>0</v>
      </c>
      <c r="AS16" s="152">
        <v>0</v>
      </c>
      <c r="AT16" s="47">
        <f t="shared" si="13"/>
        <v>0</v>
      </c>
      <c r="AU16" s="48">
        <f t="shared" si="14"/>
        <v>0</v>
      </c>
      <c r="AV16" s="195">
        <f t="shared" si="15"/>
        <v>0</v>
      </c>
      <c r="AW16" s="196">
        <f t="shared" si="16"/>
        <v>0</v>
      </c>
      <c r="AX16" s="151">
        <v>0</v>
      </c>
      <c r="AY16" s="152">
        <v>1</v>
      </c>
      <c r="AZ16" s="153">
        <v>0</v>
      </c>
      <c r="BA16" s="138">
        <v>1</v>
      </c>
      <c r="BB16" s="154">
        <v>0</v>
      </c>
      <c r="BC16" s="153">
        <v>1</v>
      </c>
      <c r="BD16" s="153">
        <v>0</v>
      </c>
      <c r="BE16" s="155">
        <v>1</v>
      </c>
      <c r="BF16" s="154">
        <v>0</v>
      </c>
      <c r="BG16" s="153">
        <v>0</v>
      </c>
      <c r="BH16" s="153">
        <v>0</v>
      </c>
      <c r="BI16" s="152">
        <v>0</v>
      </c>
      <c r="BJ16" s="43">
        <f t="shared" si="17"/>
        <v>0</v>
      </c>
      <c r="BK16" s="51">
        <f t="shared" si="18"/>
        <v>2</v>
      </c>
      <c r="BL16" s="197">
        <f t="shared" si="19"/>
        <v>0</v>
      </c>
      <c r="BM16" s="198">
        <f t="shared" si="20"/>
        <v>2</v>
      </c>
      <c r="BN16" s="56">
        <f t="shared" si="21"/>
        <v>0</v>
      </c>
      <c r="BO16" s="57">
        <f t="shared" si="21"/>
        <v>5</v>
      </c>
      <c r="BP16" s="209">
        <f t="shared" si="21"/>
        <v>0</v>
      </c>
      <c r="BQ16" s="210">
        <f t="shared" si="21"/>
        <v>6</v>
      </c>
      <c r="BS16" s="6"/>
    </row>
    <row r="17" spans="1:71" ht="16.5" customHeight="1">
      <c r="A17" s="26" t="s">
        <v>38</v>
      </c>
      <c r="B17" s="151">
        <v>0</v>
      </c>
      <c r="C17" s="152">
        <v>0</v>
      </c>
      <c r="D17" s="153">
        <v>0</v>
      </c>
      <c r="E17" s="138">
        <v>0</v>
      </c>
      <c r="F17" s="154">
        <v>0</v>
      </c>
      <c r="G17" s="153">
        <v>1</v>
      </c>
      <c r="H17" s="153">
        <v>0</v>
      </c>
      <c r="I17" s="155">
        <v>2</v>
      </c>
      <c r="J17" s="154">
        <v>0</v>
      </c>
      <c r="K17" s="153">
        <v>0</v>
      </c>
      <c r="L17" s="153">
        <v>0</v>
      </c>
      <c r="M17" s="152">
        <v>0</v>
      </c>
      <c r="N17" s="43">
        <f t="shared" si="0"/>
        <v>0</v>
      </c>
      <c r="O17" s="44">
        <f t="shared" si="7"/>
        <v>1</v>
      </c>
      <c r="P17" s="191">
        <f t="shared" si="8"/>
        <v>0</v>
      </c>
      <c r="Q17" s="192">
        <f t="shared" si="9"/>
        <v>2</v>
      </c>
      <c r="R17" s="151">
        <v>0</v>
      </c>
      <c r="S17" s="152">
        <v>0</v>
      </c>
      <c r="T17" s="153">
        <v>0</v>
      </c>
      <c r="U17" s="138">
        <v>0</v>
      </c>
      <c r="V17" s="154">
        <v>0</v>
      </c>
      <c r="W17" s="153">
        <v>0</v>
      </c>
      <c r="X17" s="153">
        <v>0</v>
      </c>
      <c r="Y17" s="155">
        <v>0</v>
      </c>
      <c r="Z17" s="154">
        <v>0</v>
      </c>
      <c r="AA17" s="153">
        <v>1</v>
      </c>
      <c r="AB17" s="153">
        <v>0</v>
      </c>
      <c r="AC17" s="152">
        <v>1</v>
      </c>
      <c r="AD17" s="47">
        <f t="shared" si="2"/>
        <v>0</v>
      </c>
      <c r="AE17" s="48">
        <f t="shared" si="10"/>
        <v>1</v>
      </c>
      <c r="AF17" s="195">
        <f t="shared" si="11"/>
        <v>0</v>
      </c>
      <c r="AG17" s="196">
        <f t="shared" si="12"/>
        <v>1</v>
      </c>
      <c r="AH17" s="151">
        <v>0</v>
      </c>
      <c r="AI17" s="152">
        <v>0</v>
      </c>
      <c r="AJ17" s="153">
        <v>0</v>
      </c>
      <c r="AK17" s="138">
        <v>0</v>
      </c>
      <c r="AL17" s="154">
        <v>0</v>
      </c>
      <c r="AM17" s="153">
        <v>0</v>
      </c>
      <c r="AN17" s="153">
        <v>0</v>
      </c>
      <c r="AO17" s="155">
        <v>0</v>
      </c>
      <c r="AP17" s="154">
        <v>0</v>
      </c>
      <c r="AQ17" s="153">
        <v>1</v>
      </c>
      <c r="AR17" s="153">
        <v>0</v>
      </c>
      <c r="AS17" s="152">
        <v>3</v>
      </c>
      <c r="AT17" s="47">
        <f t="shared" si="13"/>
        <v>0</v>
      </c>
      <c r="AU17" s="48">
        <f t="shared" si="14"/>
        <v>1</v>
      </c>
      <c r="AV17" s="195">
        <f t="shared" si="15"/>
        <v>0</v>
      </c>
      <c r="AW17" s="196">
        <f t="shared" si="16"/>
        <v>3</v>
      </c>
      <c r="AX17" s="151">
        <v>0</v>
      </c>
      <c r="AY17" s="152">
        <v>0</v>
      </c>
      <c r="AZ17" s="153">
        <v>0</v>
      </c>
      <c r="BA17" s="138">
        <v>0</v>
      </c>
      <c r="BB17" s="154">
        <v>1</v>
      </c>
      <c r="BC17" s="153">
        <v>0</v>
      </c>
      <c r="BD17" s="153">
        <v>1</v>
      </c>
      <c r="BE17" s="155">
        <v>0</v>
      </c>
      <c r="BF17" s="154">
        <v>0</v>
      </c>
      <c r="BG17" s="153">
        <v>0</v>
      </c>
      <c r="BH17" s="153">
        <v>0</v>
      </c>
      <c r="BI17" s="152">
        <v>0</v>
      </c>
      <c r="BJ17" s="43">
        <f t="shared" si="17"/>
        <v>1</v>
      </c>
      <c r="BK17" s="51">
        <f t="shared" si="18"/>
        <v>0</v>
      </c>
      <c r="BL17" s="197">
        <f t="shared" si="19"/>
        <v>1</v>
      </c>
      <c r="BM17" s="198">
        <f t="shared" si="20"/>
        <v>0</v>
      </c>
      <c r="BN17" s="56">
        <f t="shared" si="21"/>
        <v>1</v>
      </c>
      <c r="BO17" s="57">
        <f t="shared" si="21"/>
        <v>3</v>
      </c>
      <c r="BP17" s="209">
        <f t="shared" si="21"/>
        <v>1</v>
      </c>
      <c r="BQ17" s="210">
        <f t="shared" si="21"/>
        <v>6</v>
      </c>
      <c r="BS17" s="6"/>
    </row>
    <row r="18" spans="1:71" ht="17.25" customHeight="1">
      <c r="A18" s="80" t="s">
        <v>175</v>
      </c>
      <c r="B18" s="151">
        <v>0</v>
      </c>
      <c r="C18" s="152">
        <v>0</v>
      </c>
      <c r="D18" s="153">
        <v>0</v>
      </c>
      <c r="E18" s="138">
        <v>0</v>
      </c>
      <c r="F18" s="154">
        <v>0</v>
      </c>
      <c r="G18" s="153">
        <v>1</v>
      </c>
      <c r="H18" s="153">
        <v>0</v>
      </c>
      <c r="I18" s="155">
        <v>1</v>
      </c>
      <c r="J18" s="154">
        <v>0</v>
      </c>
      <c r="K18" s="153">
        <v>0</v>
      </c>
      <c r="L18" s="153">
        <v>0</v>
      </c>
      <c r="M18" s="152">
        <v>0</v>
      </c>
      <c r="N18" s="43">
        <f t="shared" si="0"/>
        <v>0</v>
      </c>
      <c r="O18" s="44">
        <f t="shared" si="7"/>
        <v>1</v>
      </c>
      <c r="P18" s="191">
        <f t="shared" si="8"/>
        <v>0</v>
      </c>
      <c r="Q18" s="192">
        <f t="shared" si="9"/>
        <v>1</v>
      </c>
      <c r="R18" s="151">
        <v>0</v>
      </c>
      <c r="S18" s="152">
        <v>0</v>
      </c>
      <c r="T18" s="153">
        <v>0</v>
      </c>
      <c r="U18" s="138">
        <v>0</v>
      </c>
      <c r="V18" s="154">
        <v>0</v>
      </c>
      <c r="W18" s="153">
        <v>0</v>
      </c>
      <c r="X18" s="153">
        <v>0</v>
      </c>
      <c r="Y18" s="155">
        <v>0</v>
      </c>
      <c r="Z18" s="154">
        <v>0</v>
      </c>
      <c r="AA18" s="153">
        <v>0</v>
      </c>
      <c r="AB18" s="153">
        <v>0</v>
      </c>
      <c r="AC18" s="152">
        <v>0</v>
      </c>
      <c r="AD18" s="47">
        <f t="shared" si="2"/>
        <v>0</v>
      </c>
      <c r="AE18" s="48">
        <f t="shared" si="10"/>
        <v>0</v>
      </c>
      <c r="AF18" s="195">
        <f t="shared" si="11"/>
        <v>0</v>
      </c>
      <c r="AG18" s="196">
        <f t="shared" si="12"/>
        <v>0</v>
      </c>
      <c r="AH18" s="151">
        <v>0</v>
      </c>
      <c r="AI18" s="152">
        <v>0</v>
      </c>
      <c r="AJ18" s="153">
        <v>0</v>
      </c>
      <c r="AK18" s="138">
        <v>0</v>
      </c>
      <c r="AL18" s="154">
        <v>0</v>
      </c>
      <c r="AM18" s="153">
        <v>0</v>
      </c>
      <c r="AN18" s="153">
        <v>0</v>
      </c>
      <c r="AO18" s="155">
        <v>0</v>
      </c>
      <c r="AP18" s="154">
        <v>0</v>
      </c>
      <c r="AQ18" s="153">
        <v>1</v>
      </c>
      <c r="AR18" s="153">
        <v>0</v>
      </c>
      <c r="AS18" s="152">
        <v>1</v>
      </c>
      <c r="AT18" s="47">
        <f t="shared" si="13"/>
        <v>0</v>
      </c>
      <c r="AU18" s="48">
        <f t="shared" si="14"/>
        <v>1</v>
      </c>
      <c r="AV18" s="195">
        <f t="shared" si="15"/>
        <v>0</v>
      </c>
      <c r="AW18" s="196">
        <f t="shared" si="16"/>
        <v>1</v>
      </c>
      <c r="AX18" s="151">
        <v>0</v>
      </c>
      <c r="AY18" s="152">
        <v>1</v>
      </c>
      <c r="AZ18" s="153">
        <v>0</v>
      </c>
      <c r="BA18" s="138">
        <v>1</v>
      </c>
      <c r="BB18" s="154">
        <v>0</v>
      </c>
      <c r="BC18" s="153">
        <v>1</v>
      </c>
      <c r="BD18" s="153">
        <v>0</v>
      </c>
      <c r="BE18" s="155">
        <v>1</v>
      </c>
      <c r="BF18" s="154">
        <v>0</v>
      </c>
      <c r="BG18" s="153">
        <v>0</v>
      </c>
      <c r="BH18" s="153">
        <v>0</v>
      </c>
      <c r="BI18" s="152">
        <v>0</v>
      </c>
      <c r="BJ18" s="43">
        <f t="shared" si="17"/>
        <v>0</v>
      </c>
      <c r="BK18" s="51">
        <f t="shared" si="18"/>
        <v>2</v>
      </c>
      <c r="BL18" s="197">
        <f t="shared" si="19"/>
        <v>0</v>
      </c>
      <c r="BM18" s="198">
        <f t="shared" si="20"/>
        <v>2</v>
      </c>
      <c r="BN18" s="56">
        <f t="shared" si="21"/>
        <v>0</v>
      </c>
      <c r="BO18" s="57">
        <f t="shared" si="21"/>
        <v>4</v>
      </c>
      <c r="BP18" s="209">
        <f t="shared" si="21"/>
        <v>0</v>
      </c>
      <c r="BQ18" s="210">
        <f t="shared" si="21"/>
        <v>4</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7"/>
        <v>0</v>
      </c>
      <c r="P19" s="191">
        <f t="shared" si="8"/>
        <v>0</v>
      </c>
      <c r="Q19" s="192">
        <f t="shared" si="9"/>
        <v>0</v>
      </c>
      <c r="R19" s="151">
        <v>0</v>
      </c>
      <c r="S19" s="152">
        <v>0</v>
      </c>
      <c r="T19" s="153">
        <v>0</v>
      </c>
      <c r="U19" s="138">
        <v>0</v>
      </c>
      <c r="V19" s="154">
        <v>0</v>
      </c>
      <c r="W19" s="153">
        <v>0</v>
      </c>
      <c r="X19" s="153">
        <v>0</v>
      </c>
      <c r="Y19" s="155">
        <v>0</v>
      </c>
      <c r="Z19" s="154">
        <v>0</v>
      </c>
      <c r="AA19" s="153">
        <v>0</v>
      </c>
      <c r="AB19" s="153">
        <v>0</v>
      </c>
      <c r="AC19" s="152">
        <v>0</v>
      </c>
      <c r="AD19" s="47">
        <f t="shared" si="2"/>
        <v>0</v>
      </c>
      <c r="AE19" s="48">
        <f t="shared" si="10"/>
        <v>0</v>
      </c>
      <c r="AF19" s="195">
        <f t="shared" si="11"/>
        <v>0</v>
      </c>
      <c r="AG19" s="196">
        <f t="shared" si="12"/>
        <v>0</v>
      </c>
      <c r="AH19" s="151">
        <v>0</v>
      </c>
      <c r="AI19" s="152">
        <v>0</v>
      </c>
      <c r="AJ19" s="153">
        <v>0</v>
      </c>
      <c r="AK19" s="138">
        <v>0</v>
      </c>
      <c r="AL19" s="154">
        <v>0</v>
      </c>
      <c r="AM19" s="153">
        <v>0</v>
      </c>
      <c r="AN19" s="153">
        <v>0</v>
      </c>
      <c r="AO19" s="155">
        <v>0</v>
      </c>
      <c r="AP19" s="154">
        <v>0</v>
      </c>
      <c r="AQ19" s="153">
        <v>0</v>
      </c>
      <c r="AR19" s="153">
        <v>0</v>
      </c>
      <c r="AS19" s="152">
        <v>0</v>
      </c>
      <c r="AT19" s="47">
        <f t="shared" si="13"/>
        <v>0</v>
      </c>
      <c r="AU19" s="48">
        <f t="shared" si="14"/>
        <v>0</v>
      </c>
      <c r="AV19" s="195">
        <f t="shared" si="15"/>
        <v>0</v>
      </c>
      <c r="AW19" s="196">
        <f t="shared" si="16"/>
        <v>0</v>
      </c>
      <c r="AX19" s="151">
        <v>0</v>
      </c>
      <c r="AY19" s="152">
        <v>0</v>
      </c>
      <c r="AZ19" s="153">
        <v>0</v>
      </c>
      <c r="BA19" s="138">
        <v>0</v>
      </c>
      <c r="BB19" s="154">
        <v>0</v>
      </c>
      <c r="BC19" s="153">
        <v>0</v>
      </c>
      <c r="BD19" s="153">
        <v>0</v>
      </c>
      <c r="BE19" s="155">
        <v>0</v>
      </c>
      <c r="BF19" s="154">
        <v>0</v>
      </c>
      <c r="BG19" s="153">
        <v>0</v>
      </c>
      <c r="BH19" s="153">
        <v>0</v>
      </c>
      <c r="BI19" s="152">
        <v>0</v>
      </c>
      <c r="BJ19" s="43">
        <f t="shared" si="17"/>
        <v>0</v>
      </c>
      <c r="BK19" s="51">
        <f t="shared" si="18"/>
        <v>0</v>
      </c>
      <c r="BL19" s="197">
        <f t="shared" si="19"/>
        <v>0</v>
      </c>
      <c r="BM19" s="198">
        <f t="shared" si="20"/>
        <v>0</v>
      </c>
      <c r="BN19" s="56">
        <f t="shared" si="21"/>
        <v>0</v>
      </c>
      <c r="BO19" s="57">
        <f t="shared" si="21"/>
        <v>0</v>
      </c>
      <c r="BP19" s="209">
        <f t="shared" si="21"/>
        <v>0</v>
      </c>
      <c r="BQ19" s="210">
        <f t="shared" si="21"/>
        <v>0</v>
      </c>
      <c r="BS19" s="6"/>
    </row>
    <row r="20" spans="1:71" ht="17.25" customHeight="1">
      <c r="A20" s="26" t="s">
        <v>39</v>
      </c>
      <c r="B20" s="151">
        <v>0</v>
      </c>
      <c r="C20" s="152">
        <v>0</v>
      </c>
      <c r="D20" s="153">
        <v>0</v>
      </c>
      <c r="E20" s="138">
        <v>0</v>
      </c>
      <c r="F20" s="154">
        <v>0</v>
      </c>
      <c r="G20" s="153">
        <v>1</v>
      </c>
      <c r="H20" s="153">
        <v>0</v>
      </c>
      <c r="I20" s="155">
        <v>1</v>
      </c>
      <c r="J20" s="154">
        <v>0</v>
      </c>
      <c r="K20" s="153">
        <v>0</v>
      </c>
      <c r="L20" s="153">
        <v>0</v>
      </c>
      <c r="M20" s="152">
        <v>0</v>
      </c>
      <c r="N20" s="43">
        <f t="shared" si="0"/>
        <v>0</v>
      </c>
      <c r="O20" s="44">
        <f t="shared" si="7"/>
        <v>1</v>
      </c>
      <c r="P20" s="191">
        <f t="shared" si="8"/>
        <v>0</v>
      </c>
      <c r="Q20" s="192">
        <f t="shared" si="9"/>
        <v>1</v>
      </c>
      <c r="R20" s="151">
        <v>0</v>
      </c>
      <c r="S20" s="152">
        <v>0</v>
      </c>
      <c r="T20" s="153">
        <v>0</v>
      </c>
      <c r="U20" s="138">
        <v>0</v>
      </c>
      <c r="V20" s="154">
        <v>0</v>
      </c>
      <c r="W20" s="153">
        <v>0</v>
      </c>
      <c r="X20" s="153">
        <v>0</v>
      </c>
      <c r="Y20" s="155">
        <v>0</v>
      </c>
      <c r="Z20" s="154">
        <v>0</v>
      </c>
      <c r="AA20" s="153">
        <v>0</v>
      </c>
      <c r="AB20" s="153">
        <v>0</v>
      </c>
      <c r="AC20" s="152">
        <v>0</v>
      </c>
      <c r="AD20" s="47">
        <f t="shared" si="2"/>
        <v>0</v>
      </c>
      <c r="AE20" s="48">
        <f t="shared" si="10"/>
        <v>0</v>
      </c>
      <c r="AF20" s="195">
        <f t="shared" si="11"/>
        <v>0</v>
      </c>
      <c r="AG20" s="196">
        <f t="shared" si="12"/>
        <v>0</v>
      </c>
      <c r="AH20" s="151">
        <v>0</v>
      </c>
      <c r="AI20" s="152">
        <v>0</v>
      </c>
      <c r="AJ20" s="153">
        <v>0</v>
      </c>
      <c r="AK20" s="138">
        <v>0</v>
      </c>
      <c r="AL20" s="154">
        <v>0</v>
      </c>
      <c r="AM20" s="153">
        <v>0</v>
      </c>
      <c r="AN20" s="153">
        <v>0</v>
      </c>
      <c r="AO20" s="155">
        <v>0</v>
      </c>
      <c r="AP20" s="154">
        <v>0</v>
      </c>
      <c r="AQ20" s="153">
        <v>0</v>
      </c>
      <c r="AR20" s="153">
        <v>0</v>
      </c>
      <c r="AS20" s="152">
        <v>0</v>
      </c>
      <c r="AT20" s="47">
        <f t="shared" si="13"/>
        <v>0</v>
      </c>
      <c r="AU20" s="48">
        <f t="shared" si="14"/>
        <v>0</v>
      </c>
      <c r="AV20" s="195">
        <f t="shared" si="15"/>
        <v>0</v>
      </c>
      <c r="AW20" s="196">
        <f t="shared" si="16"/>
        <v>0</v>
      </c>
      <c r="AX20" s="151">
        <v>0</v>
      </c>
      <c r="AY20" s="152">
        <v>1</v>
      </c>
      <c r="AZ20" s="153">
        <v>0</v>
      </c>
      <c r="BA20" s="138">
        <v>1</v>
      </c>
      <c r="BB20" s="154">
        <v>0</v>
      </c>
      <c r="BC20" s="153">
        <v>1</v>
      </c>
      <c r="BD20" s="153">
        <v>0</v>
      </c>
      <c r="BE20" s="155">
        <v>1</v>
      </c>
      <c r="BF20" s="154">
        <v>0</v>
      </c>
      <c r="BG20" s="153">
        <v>0</v>
      </c>
      <c r="BH20" s="153">
        <v>0</v>
      </c>
      <c r="BI20" s="152">
        <v>0</v>
      </c>
      <c r="BJ20" s="43">
        <f t="shared" si="17"/>
        <v>0</v>
      </c>
      <c r="BK20" s="51">
        <f t="shared" si="18"/>
        <v>2</v>
      </c>
      <c r="BL20" s="197">
        <f t="shared" si="19"/>
        <v>0</v>
      </c>
      <c r="BM20" s="198">
        <f t="shared" si="20"/>
        <v>2</v>
      </c>
      <c r="BN20" s="56">
        <f t="shared" si="21"/>
        <v>0</v>
      </c>
      <c r="BO20" s="57">
        <f t="shared" si="21"/>
        <v>3</v>
      </c>
      <c r="BP20" s="209">
        <f t="shared" si="21"/>
        <v>0</v>
      </c>
      <c r="BQ20" s="210">
        <f t="shared" si="21"/>
        <v>3</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7"/>
        <v>0</v>
      </c>
      <c r="P21" s="191">
        <f t="shared" si="8"/>
        <v>0</v>
      </c>
      <c r="Q21" s="192">
        <f t="shared" si="9"/>
        <v>0</v>
      </c>
      <c r="R21" s="151">
        <v>0</v>
      </c>
      <c r="S21" s="152">
        <v>0</v>
      </c>
      <c r="T21" s="153">
        <v>0</v>
      </c>
      <c r="U21" s="138">
        <v>0</v>
      </c>
      <c r="V21" s="154">
        <v>0</v>
      </c>
      <c r="W21" s="153">
        <v>0</v>
      </c>
      <c r="X21" s="153">
        <v>0</v>
      </c>
      <c r="Y21" s="155">
        <v>0</v>
      </c>
      <c r="Z21" s="154">
        <v>0</v>
      </c>
      <c r="AA21" s="153">
        <v>0</v>
      </c>
      <c r="AB21" s="153">
        <v>0</v>
      </c>
      <c r="AC21" s="152">
        <v>0</v>
      </c>
      <c r="AD21" s="47">
        <f t="shared" si="2"/>
        <v>0</v>
      </c>
      <c r="AE21" s="48">
        <f t="shared" si="10"/>
        <v>0</v>
      </c>
      <c r="AF21" s="195">
        <f t="shared" si="11"/>
        <v>0</v>
      </c>
      <c r="AG21" s="196">
        <f t="shared" si="12"/>
        <v>0</v>
      </c>
      <c r="AH21" s="151">
        <v>0</v>
      </c>
      <c r="AI21" s="152">
        <v>0</v>
      </c>
      <c r="AJ21" s="153">
        <v>0</v>
      </c>
      <c r="AK21" s="138">
        <v>0</v>
      </c>
      <c r="AL21" s="154">
        <v>0</v>
      </c>
      <c r="AM21" s="153">
        <v>0</v>
      </c>
      <c r="AN21" s="153">
        <v>0</v>
      </c>
      <c r="AO21" s="155">
        <v>0</v>
      </c>
      <c r="AP21" s="154">
        <v>0</v>
      </c>
      <c r="AQ21" s="153">
        <v>1</v>
      </c>
      <c r="AR21" s="153">
        <v>0</v>
      </c>
      <c r="AS21" s="152">
        <v>1</v>
      </c>
      <c r="AT21" s="47">
        <f t="shared" si="13"/>
        <v>0</v>
      </c>
      <c r="AU21" s="48">
        <f t="shared" si="14"/>
        <v>1</v>
      </c>
      <c r="AV21" s="195">
        <f t="shared" si="15"/>
        <v>0</v>
      </c>
      <c r="AW21" s="196">
        <f t="shared" si="16"/>
        <v>1</v>
      </c>
      <c r="AX21" s="151">
        <v>0</v>
      </c>
      <c r="AY21" s="152">
        <v>0</v>
      </c>
      <c r="AZ21" s="153">
        <v>0</v>
      </c>
      <c r="BA21" s="138">
        <v>0</v>
      </c>
      <c r="BB21" s="154">
        <v>0</v>
      </c>
      <c r="BC21" s="153">
        <v>0</v>
      </c>
      <c r="BD21" s="153">
        <v>0</v>
      </c>
      <c r="BE21" s="155">
        <v>0</v>
      </c>
      <c r="BF21" s="154">
        <v>0</v>
      </c>
      <c r="BG21" s="153">
        <v>0</v>
      </c>
      <c r="BH21" s="153">
        <v>0</v>
      </c>
      <c r="BI21" s="152">
        <v>0</v>
      </c>
      <c r="BJ21" s="43">
        <f t="shared" si="17"/>
        <v>0</v>
      </c>
      <c r="BK21" s="51">
        <f t="shared" si="18"/>
        <v>0</v>
      </c>
      <c r="BL21" s="197">
        <f t="shared" si="19"/>
        <v>0</v>
      </c>
      <c r="BM21" s="198">
        <f t="shared" si="20"/>
        <v>0</v>
      </c>
      <c r="BN21" s="56">
        <f t="shared" si="21"/>
        <v>0</v>
      </c>
      <c r="BO21" s="57">
        <f t="shared" si="21"/>
        <v>1</v>
      </c>
      <c r="BP21" s="209">
        <f t="shared" si="21"/>
        <v>0</v>
      </c>
      <c r="BQ21" s="210">
        <f t="shared" si="21"/>
        <v>1</v>
      </c>
      <c r="BS21" s="6"/>
    </row>
    <row r="22" spans="1:71" ht="16.5" customHeight="1">
      <c r="A22" s="80" t="s">
        <v>11</v>
      </c>
      <c r="B22" s="151">
        <v>2</v>
      </c>
      <c r="C22" s="152">
        <v>0</v>
      </c>
      <c r="D22" s="153">
        <v>2</v>
      </c>
      <c r="E22" s="138">
        <v>0</v>
      </c>
      <c r="F22" s="154">
        <v>0</v>
      </c>
      <c r="G22" s="153">
        <v>0</v>
      </c>
      <c r="H22" s="153">
        <v>0</v>
      </c>
      <c r="I22" s="155">
        <v>0</v>
      </c>
      <c r="J22" s="154">
        <v>0</v>
      </c>
      <c r="K22" s="153">
        <v>0</v>
      </c>
      <c r="L22" s="153">
        <v>0</v>
      </c>
      <c r="M22" s="152">
        <v>0</v>
      </c>
      <c r="N22" s="43">
        <f t="shared" si="0"/>
        <v>2</v>
      </c>
      <c r="O22" s="44">
        <f t="shared" si="7"/>
        <v>0</v>
      </c>
      <c r="P22" s="191">
        <f t="shared" si="8"/>
        <v>2</v>
      </c>
      <c r="Q22" s="192">
        <f t="shared" si="9"/>
        <v>0</v>
      </c>
      <c r="R22" s="151">
        <v>0</v>
      </c>
      <c r="S22" s="152">
        <v>0</v>
      </c>
      <c r="T22" s="153">
        <v>0</v>
      </c>
      <c r="U22" s="138">
        <v>0</v>
      </c>
      <c r="V22" s="154">
        <v>0</v>
      </c>
      <c r="W22" s="153">
        <v>3</v>
      </c>
      <c r="X22" s="153">
        <v>0</v>
      </c>
      <c r="Y22" s="155">
        <v>3</v>
      </c>
      <c r="Z22" s="154">
        <v>0</v>
      </c>
      <c r="AA22" s="153">
        <v>1</v>
      </c>
      <c r="AB22" s="153">
        <v>0</v>
      </c>
      <c r="AC22" s="152">
        <v>1</v>
      </c>
      <c r="AD22" s="47">
        <f t="shared" si="2"/>
        <v>0</v>
      </c>
      <c r="AE22" s="51">
        <f t="shared" si="10"/>
        <v>4</v>
      </c>
      <c r="AF22" s="197">
        <f t="shared" si="11"/>
        <v>0</v>
      </c>
      <c r="AG22" s="198">
        <f t="shared" si="12"/>
        <v>4</v>
      </c>
      <c r="AH22" s="151">
        <v>0</v>
      </c>
      <c r="AI22" s="152">
        <v>0</v>
      </c>
      <c r="AJ22" s="153">
        <v>0</v>
      </c>
      <c r="AK22" s="138">
        <v>0</v>
      </c>
      <c r="AL22" s="154">
        <v>0</v>
      </c>
      <c r="AM22" s="153">
        <v>1</v>
      </c>
      <c r="AN22" s="153">
        <v>0</v>
      </c>
      <c r="AO22" s="155">
        <v>1</v>
      </c>
      <c r="AP22" s="154">
        <v>0</v>
      </c>
      <c r="AQ22" s="153">
        <v>1</v>
      </c>
      <c r="AR22" s="153">
        <v>0</v>
      </c>
      <c r="AS22" s="152">
        <v>1</v>
      </c>
      <c r="AT22" s="47">
        <f t="shared" si="13"/>
        <v>0</v>
      </c>
      <c r="AU22" s="48">
        <f t="shared" si="14"/>
        <v>2</v>
      </c>
      <c r="AV22" s="195">
        <f t="shared" si="15"/>
        <v>0</v>
      </c>
      <c r="AW22" s="196">
        <f t="shared" si="16"/>
        <v>2</v>
      </c>
      <c r="AX22" s="151">
        <v>0</v>
      </c>
      <c r="AY22" s="152">
        <v>2</v>
      </c>
      <c r="AZ22" s="153">
        <v>0</v>
      </c>
      <c r="BA22" s="138">
        <v>2</v>
      </c>
      <c r="BB22" s="154">
        <v>1</v>
      </c>
      <c r="BC22" s="153">
        <v>0</v>
      </c>
      <c r="BD22" s="153">
        <v>1</v>
      </c>
      <c r="BE22" s="155">
        <v>0</v>
      </c>
      <c r="BF22" s="154">
        <v>0</v>
      </c>
      <c r="BG22" s="153">
        <v>1</v>
      </c>
      <c r="BH22" s="153">
        <v>0</v>
      </c>
      <c r="BI22" s="152">
        <v>1</v>
      </c>
      <c r="BJ22" s="43">
        <f t="shared" si="17"/>
        <v>1</v>
      </c>
      <c r="BK22" s="51">
        <f t="shared" si="18"/>
        <v>3</v>
      </c>
      <c r="BL22" s="197">
        <f t="shared" si="19"/>
        <v>1</v>
      </c>
      <c r="BM22" s="198">
        <f t="shared" si="20"/>
        <v>3</v>
      </c>
      <c r="BN22" s="56">
        <f t="shared" si="21"/>
        <v>3</v>
      </c>
      <c r="BO22" s="57">
        <f t="shared" si="21"/>
        <v>9</v>
      </c>
      <c r="BP22" s="209">
        <f t="shared" si="21"/>
        <v>3</v>
      </c>
      <c r="BQ22" s="210">
        <f t="shared" si="21"/>
        <v>9</v>
      </c>
      <c r="BS22" s="6"/>
    </row>
    <row r="23" spans="1:69" ht="16.5" customHeight="1" thickBot="1">
      <c r="A23" s="27" t="s">
        <v>90</v>
      </c>
      <c r="B23" s="156">
        <v>1</v>
      </c>
      <c r="C23" s="157">
        <v>1</v>
      </c>
      <c r="D23" s="158">
        <v>1</v>
      </c>
      <c r="E23" s="159">
        <v>1</v>
      </c>
      <c r="F23" s="160">
        <v>0</v>
      </c>
      <c r="G23" s="158">
        <v>0</v>
      </c>
      <c r="H23" s="158">
        <v>0</v>
      </c>
      <c r="I23" s="161">
        <v>0</v>
      </c>
      <c r="J23" s="160">
        <v>0</v>
      </c>
      <c r="K23" s="158">
        <v>2</v>
      </c>
      <c r="L23" s="158">
        <v>0</v>
      </c>
      <c r="M23" s="157">
        <v>2</v>
      </c>
      <c r="N23" s="45">
        <f t="shared" si="0"/>
        <v>1</v>
      </c>
      <c r="O23" s="46">
        <f t="shared" si="7"/>
        <v>3</v>
      </c>
      <c r="P23" s="193">
        <f t="shared" si="8"/>
        <v>1</v>
      </c>
      <c r="Q23" s="194">
        <f t="shared" si="9"/>
        <v>3</v>
      </c>
      <c r="R23" s="156">
        <v>0</v>
      </c>
      <c r="S23" s="157">
        <v>1</v>
      </c>
      <c r="T23" s="158">
        <v>0</v>
      </c>
      <c r="U23" s="159">
        <v>1</v>
      </c>
      <c r="V23" s="160">
        <v>0</v>
      </c>
      <c r="W23" s="158">
        <v>1</v>
      </c>
      <c r="X23" s="158">
        <v>0</v>
      </c>
      <c r="Y23" s="161">
        <v>1</v>
      </c>
      <c r="Z23" s="160">
        <v>0</v>
      </c>
      <c r="AA23" s="158">
        <v>0</v>
      </c>
      <c r="AB23" s="158">
        <v>0</v>
      </c>
      <c r="AC23" s="157">
        <v>0</v>
      </c>
      <c r="AD23" s="49">
        <f t="shared" si="2"/>
        <v>0</v>
      </c>
      <c r="AE23" s="50">
        <f t="shared" si="10"/>
        <v>2</v>
      </c>
      <c r="AF23" s="199">
        <f t="shared" si="11"/>
        <v>0</v>
      </c>
      <c r="AG23" s="200">
        <f t="shared" si="12"/>
        <v>2</v>
      </c>
      <c r="AH23" s="156">
        <v>0</v>
      </c>
      <c r="AI23" s="157">
        <v>0</v>
      </c>
      <c r="AJ23" s="158">
        <v>0</v>
      </c>
      <c r="AK23" s="159">
        <v>0</v>
      </c>
      <c r="AL23" s="160">
        <v>0</v>
      </c>
      <c r="AM23" s="158">
        <v>0</v>
      </c>
      <c r="AN23" s="158">
        <v>0</v>
      </c>
      <c r="AO23" s="161">
        <v>0</v>
      </c>
      <c r="AP23" s="160">
        <v>0</v>
      </c>
      <c r="AQ23" s="158">
        <v>1</v>
      </c>
      <c r="AR23" s="158">
        <v>0</v>
      </c>
      <c r="AS23" s="157">
        <v>3</v>
      </c>
      <c r="AT23" s="49">
        <f t="shared" si="13"/>
        <v>0</v>
      </c>
      <c r="AU23" s="50">
        <f t="shared" si="14"/>
        <v>1</v>
      </c>
      <c r="AV23" s="199">
        <f t="shared" si="15"/>
        <v>0</v>
      </c>
      <c r="AW23" s="200">
        <f t="shared" si="16"/>
        <v>3</v>
      </c>
      <c r="AX23" s="156">
        <v>0</v>
      </c>
      <c r="AY23" s="157">
        <v>0</v>
      </c>
      <c r="AZ23" s="158">
        <v>0</v>
      </c>
      <c r="BA23" s="159">
        <v>0</v>
      </c>
      <c r="BB23" s="160">
        <v>1</v>
      </c>
      <c r="BC23" s="158">
        <v>0</v>
      </c>
      <c r="BD23" s="158">
        <v>1</v>
      </c>
      <c r="BE23" s="161">
        <v>0</v>
      </c>
      <c r="BF23" s="160">
        <v>0</v>
      </c>
      <c r="BG23" s="158">
        <v>3</v>
      </c>
      <c r="BH23" s="158">
        <v>0</v>
      </c>
      <c r="BI23" s="157">
        <v>3</v>
      </c>
      <c r="BJ23" s="45">
        <f t="shared" si="17"/>
        <v>1</v>
      </c>
      <c r="BK23" s="58">
        <f t="shared" si="18"/>
        <v>3</v>
      </c>
      <c r="BL23" s="201">
        <f t="shared" si="19"/>
        <v>1</v>
      </c>
      <c r="BM23" s="202">
        <f t="shared" si="20"/>
        <v>3</v>
      </c>
      <c r="BN23" s="59">
        <f t="shared" si="21"/>
        <v>2</v>
      </c>
      <c r="BO23" s="60">
        <f t="shared" si="21"/>
        <v>9</v>
      </c>
      <c r="BP23" s="211">
        <f t="shared" si="21"/>
        <v>2</v>
      </c>
      <c r="BQ23" s="212">
        <f t="shared" si="21"/>
        <v>11</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2</v>
      </c>
      <c r="C25" s="146">
        <v>0</v>
      </c>
      <c r="D25" s="147">
        <v>2</v>
      </c>
      <c r="E25" s="148">
        <v>0</v>
      </c>
      <c r="F25" s="149">
        <v>0</v>
      </c>
      <c r="G25" s="147">
        <v>0</v>
      </c>
      <c r="H25" s="147">
        <v>0</v>
      </c>
      <c r="I25" s="150">
        <v>0</v>
      </c>
      <c r="J25" s="149">
        <v>0</v>
      </c>
      <c r="K25" s="147">
        <v>1</v>
      </c>
      <c r="L25" s="147">
        <v>0</v>
      </c>
      <c r="M25" s="146">
        <v>1</v>
      </c>
      <c r="N25" s="41">
        <f aca="true" t="shared" si="22" ref="N25:N34">IF(COUNT(B25,F25,J25),SUM(B25,F25,J25),"")</f>
        <v>2</v>
      </c>
      <c r="O25" s="42">
        <f>IF(COUNT(C25,G25,K25),SUM(C25,G25,K25),"")</f>
        <v>1</v>
      </c>
      <c r="P25" s="189">
        <f aca="true" t="shared" si="23" ref="P25:P34">IF(COUNT(D25,H25,L25),SUM(D25,H25,L25),"")</f>
        <v>2</v>
      </c>
      <c r="Q25" s="190">
        <f>IF(COUNT(E25,I25,M25),SUM(E25,I25,M25),"")</f>
        <v>1</v>
      </c>
      <c r="R25" s="145">
        <v>1</v>
      </c>
      <c r="S25" s="146">
        <v>0</v>
      </c>
      <c r="T25" s="147">
        <v>1</v>
      </c>
      <c r="U25" s="148">
        <v>0</v>
      </c>
      <c r="V25" s="149">
        <v>0</v>
      </c>
      <c r="W25" s="147">
        <v>2</v>
      </c>
      <c r="X25" s="147">
        <v>0</v>
      </c>
      <c r="Y25" s="150">
        <v>2</v>
      </c>
      <c r="Z25" s="149">
        <v>0</v>
      </c>
      <c r="AA25" s="147">
        <v>0</v>
      </c>
      <c r="AB25" s="147">
        <v>0</v>
      </c>
      <c r="AC25" s="146">
        <v>0</v>
      </c>
      <c r="AD25" s="41">
        <f aca="true" t="shared" si="24" ref="AD25:AD34">IF(COUNT(R25,V25,Z25),SUM(R25,V25,Z25),"")</f>
        <v>1</v>
      </c>
      <c r="AE25" s="42">
        <f aca="true" t="shared" si="25" ref="AE25:AG28">IF(COUNT(S25,W25,AA25),SUM(S25,W25,AA25),"")</f>
        <v>2</v>
      </c>
      <c r="AF25" s="189">
        <f t="shared" si="25"/>
        <v>1</v>
      </c>
      <c r="AG25" s="190">
        <f t="shared" si="25"/>
        <v>2</v>
      </c>
      <c r="AH25" s="145">
        <v>0</v>
      </c>
      <c r="AI25" s="146">
        <v>0</v>
      </c>
      <c r="AJ25" s="147">
        <v>0</v>
      </c>
      <c r="AK25" s="148">
        <v>0</v>
      </c>
      <c r="AL25" s="149">
        <v>0</v>
      </c>
      <c r="AM25" s="147">
        <v>0</v>
      </c>
      <c r="AN25" s="147">
        <v>0</v>
      </c>
      <c r="AO25" s="150">
        <v>0</v>
      </c>
      <c r="AP25" s="149">
        <v>0</v>
      </c>
      <c r="AQ25" s="147">
        <v>0</v>
      </c>
      <c r="AR25" s="147">
        <v>0</v>
      </c>
      <c r="AS25" s="146">
        <v>0</v>
      </c>
      <c r="AT25" s="41">
        <f aca="true" t="shared" si="26" ref="AT25:AW28">IF(COUNT(AH25,AL25,AP25),SUM(AH25,AL25,AP25),"")</f>
        <v>0</v>
      </c>
      <c r="AU25" s="42">
        <f t="shared" si="26"/>
        <v>0</v>
      </c>
      <c r="AV25" s="189">
        <f t="shared" si="26"/>
        <v>0</v>
      </c>
      <c r="AW25" s="190">
        <f t="shared" si="26"/>
        <v>0</v>
      </c>
      <c r="AX25" s="145">
        <v>0</v>
      </c>
      <c r="AY25" s="146">
        <v>0</v>
      </c>
      <c r="AZ25" s="147">
        <v>0</v>
      </c>
      <c r="BA25" s="148">
        <v>0</v>
      </c>
      <c r="BB25" s="149">
        <v>0</v>
      </c>
      <c r="BC25" s="147">
        <v>1</v>
      </c>
      <c r="BD25" s="147">
        <v>0</v>
      </c>
      <c r="BE25" s="150">
        <v>1</v>
      </c>
      <c r="BF25" s="149">
        <v>0</v>
      </c>
      <c r="BG25" s="147">
        <v>0</v>
      </c>
      <c r="BH25" s="147">
        <v>0</v>
      </c>
      <c r="BI25" s="146">
        <v>0</v>
      </c>
      <c r="BJ25" s="41">
        <f aca="true" t="shared" si="27" ref="BJ25:BM28">IF(COUNT(AX25,BB25,BF25),SUM(AX25,BB25,BF25),"")</f>
        <v>0</v>
      </c>
      <c r="BK25" s="42">
        <f t="shared" si="27"/>
        <v>1</v>
      </c>
      <c r="BL25" s="189">
        <f t="shared" si="27"/>
        <v>0</v>
      </c>
      <c r="BM25" s="190">
        <f t="shared" si="27"/>
        <v>1</v>
      </c>
      <c r="BN25" s="54">
        <f aca="true" t="shared" si="28" ref="BN25:BQ34">SUM(N25,AD25,AT25,BJ25)</f>
        <v>3</v>
      </c>
      <c r="BO25" s="55">
        <f t="shared" si="28"/>
        <v>4</v>
      </c>
      <c r="BP25" s="207">
        <f t="shared" si="28"/>
        <v>3</v>
      </c>
      <c r="BQ25" s="208">
        <f t="shared" si="28"/>
        <v>4</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22"/>
        <v>0</v>
      </c>
      <c r="O26" s="44">
        <f>IF(COUNT(C26,G26,K26),SUM(C26,G26,K26),"")</f>
        <v>0</v>
      </c>
      <c r="P26" s="191">
        <f t="shared" si="23"/>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24"/>
        <v>0</v>
      </c>
      <c r="AE26" s="44">
        <f t="shared" si="25"/>
        <v>0</v>
      </c>
      <c r="AF26" s="191">
        <f t="shared" si="25"/>
        <v>0</v>
      </c>
      <c r="AG26" s="192">
        <f t="shared" si="25"/>
        <v>0</v>
      </c>
      <c r="AH26" s="162">
        <v>0</v>
      </c>
      <c r="AI26" s="163">
        <v>0</v>
      </c>
      <c r="AJ26" s="164">
        <v>0</v>
      </c>
      <c r="AK26" s="165">
        <v>0</v>
      </c>
      <c r="AL26" s="166">
        <v>0</v>
      </c>
      <c r="AM26" s="164">
        <v>0</v>
      </c>
      <c r="AN26" s="164">
        <v>0</v>
      </c>
      <c r="AO26" s="167">
        <v>0</v>
      </c>
      <c r="AP26" s="166">
        <v>0</v>
      </c>
      <c r="AQ26" s="164">
        <v>0</v>
      </c>
      <c r="AR26" s="164">
        <v>0</v>
      </c>
      <c r="AS26" s="163">
        <v>0</v>
      </c>
      <c r="AT26" s="43">
        <f t="shared" si="26"/>
        <v>0</v>
      </c>
      <c r="AU26" s="44">
        <f t="shared" si="26"/>
        <v>0</v>
      </c>
      <c r="AV26" s="191">
        <f t="shared" si="26"/>
        <v>0</v>
      </c>
      <c r="AW26" s="192">
        <f t="shared" si="26"/>
        <v>0</v>
      </c>
      <c r="AX26" s="162">
        <v>0</v>
      </c>
      <c r="AY26" s="163">
        <v>0</v>
      </c>
      <c r="AZ26" s="164">
        <v>0</v>
      </c>
      <c r="BA26" s="165">
        <v>0</v>
      </c>
      <c r="BB26" s="166">
        <v>0</v>
      </c>
      <c r="BC26" s="164">
        <v>0</v>
      </c>
      <c r="BD26" s="164">
        <v>0</v>
      </c>
      <c r="BE26" s="167">
        <v>0</v>
      </c>
      <c r="BF26" s="166">
        <v>0</v>
      </c>
      <c r="BG26" s="164">
        <v>0</v>
      </c>
      <c r="BH26" s="164">
        <v>0</v>
      </c>
      <c r="BI26" s="163">
        <v>0</v>
      </c>
      <c r="BJ26" s="43">
        <f t="shared" si="27"/>
        <v>0</v>
      </c>
      <c r="BK26" s="44">
        <f t="shared" si="27"/>
        <v>0</v>
      </c>
      <c r="BL26" s="191">
        <f t="shared" si="27"/>
        <v>0</v>
      </c>
      <c r="BM26" s="192">
        <f t="shared" si="27"/>
        <v>0</v>
      </c>
      <c r="BN26" s="56">
        <f t="shared" si="28"/>
        <v>0</v>
      </c>
      <c r="BO26" s="57">
        <f t="shared" si="28"/>
        <v>0</v>
      </c>
      <c r="BP26" s="209">
        <f t="shared" si="28"/>
        <v>0</v>
      </c>
      <c r="BQ26" s="210">
        <f t="shared" si="28"/>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22"/>
        <v>0</v>
      </c>
      <c r="O27" s="44">
        <f>IF(COUNT(C27,G27,K27),SUM(C27,G27,K27),"")</f>
        <v>0</v>
      </c>
      <c r="P27" s="191">
        <f t="shared" si="23"/>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24"/>
        <v>0</v>
      </c>
      <c r="AE27" s="44">
        <f t="shared" si="25"/>
        <v>0</v>
      </c>
      <c r="AF27" s="191">
        <f t="shared" si="25"/>
        <v>0</v>
      </c>
      <c r="AG27" s="192">
        <f t="shared" si="25"/>
        <v>0</v>
      </c>
      <c r="AH27" s="162">
        <v>0</v>
      </c>
      <c r="AI27" s="163">
        <v>0</v>
      </c>
      <c r="AJ27" s="164">
        <v>0</v>
      </c>
      <c r="AK27" s="165">
        <v>0</v>
      </c>
      <c r="AL27" s="166">
        <v>0</v>
      </c>
      <c r="AM27" s="164">
        <v>0</v>
      </c>
      <c r="AN27" s="164">
        <v>0</v>
      </c>
      <c r="AO27" s="167">
        <v>0</v>
      </c>
      <c r="AP27" s="166">
        <v>0</v>
      </c>
      <c r="AQ27" s="164">
        <v>0</v>
      </c>
      <c r="AR27" s="164">
        <v>0</v>
      </c>
      <c r="AS27" s="163">
        <v>0</v>
      </c>
      <c r="AT27" s="43">
        <f t="shared" si="26"/>
        <v>0</v>
      </c>
      <c r="AU27" s="44">
        <f t="shared" si="26"/>
        <v>0</v>
      </c>
      <c r="AV27" s="191">
        <f t="shared" si="26"/>
        <v>0</v>
      </c>
      <c r="AW27" s="192">
        <f t="shared" si="26"/>
        <v>0</v>
      </c>
      <c r="AX27" s="162">
        <v>0</v>
      </c>
      <c r="AY27" s="163">
        <v>0</v>
      </c>
      <c r="AZ27" s="164">
        <v>0</v>
      </c>
      <c r="BA27" s="165">
        <v>0</v>
      </c>
      <c r="BB27" s="166">
        <v>0</v>
      </c>
      <c r="BC27" s="164">
        <v>0</v>
      </c>
      <c r="BD27" s="164">
        <v>0</v>
      </c>
      <c r="BE27" s="167">
        <v>0</v>
      </c>
      <c r="BF27" s="166">
        <v>0</v>
      </c>
      <c r="BG27" s="164">
        <v>0</v>
      </c>
      <c r="BH27" s="164">
        <v>0</v>
      </c>
      <c r="BI27" s="163">
        <v>0</v>
      </c>
      <c r="BJ27" s="43">
        <f t="shared" si="27"/>
        <v>0</v>
      </c>
      <c r="BK27" s="44">
        <f t="shared" si="27"/>
        <v>0</v>
      </c>
      <c r="BL27" s="191">
        <f t="shared" si="27"/>
        <v>0</v>
      </c>
      <c r="BM27" s="192">
        <f t="shared" si="27"/>
        <v>0</v>
      </c>
      <c r="BN27" s="56">
        <f t="shared" si="28"/>
        <v>0</v>
      </c>
      <c r="BO27" s="57">
        <f t="shared" si="28"/>
        <v>0</v>
      </c>
      <c r="BP27" s="209">
        <f t="shared" si="28"/>
        <v>0</v>
      </c>
      <c r="BQ27" s="210">
        <f t="shared" si="28"/>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22"/>
        <v>0</v>
      </c>
      <c r="O28" s="44">
        <f>IF(COUNT(C28,G28,K28),SUM(C28,G28,K28),"")</f>
        <v>0</v>
      </c>
      <c r="P28" s="191">
        <f t="shared" si="23"/>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24"/>
        <v>0</v>
      </c>
      <c r="AE28" s="44">
        <f t="shared" si="25"/>
        <v>0</v>
      </c>
      <c r="AF28" s="191">
        <f t="shared" si="25"/>
        <v>0</v>
      </c>
      <c r="AG28" s="192">
        <f t="shared" si="25"/>
        <v>0</v>
      </c>
      <c r="AH28" s="162">
        <v>0</v>
      </c>
      <c r="AI28" s="163">
        <v>0</v>
      </c>
      <c r="AJ28" s="164">
        <v>0</v>
      </c>
      <c r="AK28" s="165">
        <v>0</v>
      </c>
      <c r="AL28" s="166">
        <v>0</v>
      </c>
      <c r="AM28" s="164">
        <v>0</v>
      </c>
      <c r="AN28" s="164">
        <v>0</v>
      </c>
      <c r="AO28" s="167">
        <v>0</v>
      </c>
      <c r="AP28" s="166">
        <v>0</v>
      </c>
      <c r="AQ28" s="164">
        <v>0</v>
      </c>
      <c r="AR28" s="164">
        <v>0</v>
      </c>
      <c r="AS28" s="163">
        <v>0</v>
      </c>
      <c r="AT28" s="43">
        <f t="shared" si="26"/>
        <v>0</v>
      </c>
      <c r="AU28" s="44">
        <f t="shared" si="26"/>
        <v>0</v>
      </c>
      <c r="AV28" s="191">
        <f t="shared" si="26"/>
        <v>0</v>
      </c>
      <c r="AW28" s="192">
        <f t="shared" si="26"/>
        <v>0</v>
      </c>
      <c r="AX28" s="162">
        <v>0</v>
      </c>
      <c r="AY28" s="163">
        <v>0</v>
      </c>
      <c r="AZ28" s="164">
        <v>0</v>
      </c>
      <c r="BA28" s="165">
        <v>0</v>
      </c>
      <c r="BB28" s="166">
        <v>0</v>
      </c>
      <c r="BC28" s="164">
        <v>0</v>
      </c>
      <c r="BD28" s="164">
        <v>0</v>
      </c>
      <c r="BE28" s="167">
        <v>0</v>
      </c>
      <c r="BF28" s="166">
        <v>0</v>
      </c>
      <c r="BG28" s="164">
        <v>0</v>
      </c>
      <c r="BH28" s="164">
        <v>0</v>
      </c>
      <c r="BI28" s="163">
        <v>0</v>
      </c>
      <c r="BJ28" s="43">
        <f t="shared" si="27"/>
        <v>0</v>
      </c>
      <c r="BK28" s="44">
        <f t="shared" si="27"/>
        <v>0</v>
      </c>
      <c r="BL28" s="191">
        <f t="shared" si="27"/>
        <v>0</v>
      </c>
      <c r="BM28" s="192">
        <f t="shared" si="27"/>
        <v>0</v>
      </c>
      <c r="BN28" s="56">
        <f t="shared" si="28"/>
        <v>0</v>
      </c>
      <c r="BO28" s="57">
        <f t="shared" si="28"/>
        <v>0</v>
      </c>
      <c r="BP28" s="209">
        <f t="shared" si="28"/>
        <v>0</v>
      </c>
      <c r="BQ28" s="210">
        <f t="shared" si="28"/>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22"/>
        <v>0</v>
      </c>
      <c r="O29" s="44" t="s">
        <v>52</v>
      </c>
      <c r="P29" s="191">
        <f t="shared" si="23"/>
        <v>0</v>
      </c>
      <c r="Q29" s="192" t="s">
        <v>52</v>
      </c>
      <c r="R29" s="151">
        <v>1</v>
      </c>
      <c r="S29" s="152" t="s">
        <v>211</v>
      </c>
      <c r="T29" s="153">
        <v>1</v>
      </c>
      <c r="U29" s="138" t="s">
        <v>211</v>
      </c>
      <c r="V29" s="154">
        <v>0</v>
      </c>
      <c r="W29" s="153" t="s">
        <v>211</v>
      </c>
      <c r="X29" s="153">
        <v>0</v>
      </c>
      <c r="Y29" s="155" t="s">
        <v>211</v>
      </c>
      <c r="Z29" s="154">
        <v>0</v>
      </c>
      <c r="AA29" s="153" t="s">
        <v>211</v>
      </c>
      <c r="AB29" s="153">
        <v>0</v>
      </c>
      <c r="AC29" s="152" t="s">
        <v>211</v>
      </c>
      <c r="AD29" s="47">
        <f t="shared" si="24"/>
        <v>1</v>
      </c>
      <c r="AE29" s="48" t="s">
        <v>52</v>
      </c>
      <c r="AF29" s="195">
        <f aca="true" t="shared" si="29" ref="AF29:AF34">IF(COUNT(T29,X29,AB29),SUM(T29,X29,AB29),"")</f>
        <v>1</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30" ref="AT29:AT34">IF(COUNT(AH29,AL29,AP29),SUM(AH29,AL29,AP29),"")</f>
        <v>0</v>
      </c>
      <c r="AU29" s="48" t="s">
        <v>52</v>
      </c>
      <c r="AV29" s="195">
        <f aca="true" t="shared" si="31" ref="AV29:AV34">IF(COUNT(AJ29,AN29,AR29),SUM(AJ29,AN29,AR29),"")</f>
        <v>0</v>
      </c>
      <c r="AW29" s="196" t="s">
        <v>52</v>
      </c>
      <c r="AX29" s="151">
        <v>1</v>
      </c>
      <c r="AY29" s="152" t="s">
        <v>211</v>
      </c>
      <c r="AZ29" s="153">
        <v>1</v>
      </c>
      <c r="BA29" s="138" t="s">
        <v>211</v>
      </c>
      <c r="BB29" s="154">
        <v>0</v>
      </c>
      <c r="BC29" s="153" t="s">
        <v>211</v>
      </c>
      <c r="BD29" s="153">
        <v>0</v>
      </c>
      <c r="BE29" s="155" t="s">
        <v>211</v>
      </c>
      <c r="BF29" s="154">
        <v>0</v>
      </c>
      <c r="BG29" s="153" t="s">
        <v>211</v>
      </c>
      <c r="BH29" s="153">
        <v>0</v>
      </c>
      <c r="BI29" s="152" t="s">
        <v>211</v>
      </c>
      <c r="BJ29" s="43">
        <f aca="true" t="shared" si="32" ref="BJ29:BJ34">IF(COUNT(AX29,BB29,BF29),SUM(AX29,BB29,BF29),"")</f>
        <v>1</v>
      </c>
      <c r="BK29" s="48" t="s">
        <v>52</v>
      </c>
      <c r="BL29" s="195">
        <f aca="true" t="shared" si="33" ref="BL29:BL34">IF(COUNT(AZ29,BD29,BH29),SUM(AZ29,BD29,BH29),"")</f>
        <v>1</v>
      </c>
      <c r="BM29" s="196" t="s">
        <v>52</v>
      </c>
      <c r="BN29" s="61">
        <f t="shared" si="28"/>
        <v>2</v>
      </c>
      <c r="BO29" s="62" t="s">
        <v>52</v>
      </c>
      <c r="BP29" s="213">
        <f t="shared" si="28"/>
        <v>2</v>
      </c>
      <c r="BQ29" s="214" t="s">
        <v>52</v>
      </c>
    </row>
    <row r="30" spans="1:69" ht="16.5" customHeight="1">
      <c r="A30" s="80" t="s">
        <v>91</v>
      </c>
      <c r="B30" s="151">
        <v>0</v>
      </c>
      <c r="C30" s="152">
        <v>0</v>
      </c>
      <c r="D30" s="153">
        <v>0</v>
      </c>
      <c r="E30" s="138">
        <v>0</v>
      </c>
      <c r="F30" s="154">
        <v>0</v>
      </c>
      <c r="G30" s="153">
        <v>1</v>
      </c>
      <c r="H30" s="153">
        <v>0</v>
      </c>
      <c r="I30" s="155">
        <v>2</v>
      </c>
      <c r="J30" s="154">
        <v>0</v>
      </c>
      <c r="K30" s="153">
        <v>0</v>
      </c>
      <c r="L30" s="153">
        <v>0</v>
      </c>
      <c r="M30" s="152">
        <v>0</v>
      </c>
      <c r="N30" s="43">
        <f t="shared" si="22"/>
        <v>0</v>
      </c>
      <c r="O30" s="44">
        <f>IF(COUNT(C30,G30,K30),SUM(C30,G30,K30),"")</f>
        <v>1</v>
      </c>
      <c r="P30" s="191">
        <f t="shared" si="23"/>
        <v>0</v>
      </c>
      <c r="Q30" s="192">
        <f>IF(COUNT(E30,I30,M30),SUM(E30,I30,M30),"")</f>
        <v>2</v>
      </c>
      <c r="R30" s="151">
        <v>0</v>
      </c>
      <c r="S30" s="152">
        <v>0</v>
      </c>
      <c r="T30" s="153">
        <v>0</v>
      </c>
      <c r="U30" s="138">
        <v>0</v>
      </c>
      <c r="V30" s="154">
        <v>0</v>
      </c>
      <c r="W30" s="153">
        <v>0</v>
      </c>
      <c r="X30" s="153">
        <v>0</v>
      </c>
      <c r="Y30" s="155">
        <v>0</v>
      </c>
      <c r="Z30" s="154">
        <v>0</v>
      </c>
      <c r="AA30" s="153">
        <v>0</v>
      </c>
      <c r="AB30" s="153">
        <v>0</v>
      </c>
      <c r="AC30" s="152">
        <v>0</v>
      </c>
      <c r="AD30" s="47">
        <f t="shared" si="24"/>
        <v>0</v>
      </c>
      <c r="AE30" s="48">
        <f>IF(COUNT(S30,W30,AA30),SUM(S30,W30,AA30),"")</f>
        <v>0</v>
      </c>
      <c r="AF30" s="195">
        <f t="shared" si="29"/>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30"/>
        <v>0</v>
      </c>
      <c r="AU30" s="48">
        <f>IF(COUNT(AI30,AM30,AQ30),SUM(AI30,AM30,AQ30),"")</f>
        <v>0</v>
      </c>
      <c r="AV30" s="195">
        <f t="shared" si="31"/>
        <v>0</v>
      </c>
      <c r="AW30" s="196">
        <f>IF(COUNT(AK30,AO30,AS30),SUM(AK30,AO30,AS30),"")</f>
        <v>0</v>
      </c>
      <c r="AX30" s="151">
        <v>0</v>
      </c>
      <c r="AY30" s="152">
        <v>1</v>
      </c>
      <c r="AZ30" s="153">
        <v>0</v>
      </c>
      <c r="BA30" s="138">
        <v>1</v>
      </c>
      <c r="BB30" s="154">
        <v>0</v>
      </c>
      <c r="BC30" s="153">
        <v>0</v>
      </c>
      <c r="BD30" s="153">
        <v>0</v>
      </c>
      <c r="BE30" s="155">
        <v>0</v>
      </c>
      <c r="BF30" s="154">
        <v>0</v>
      </c>
      <c r="BG30" s="153">
        <v>0</v>
      </c>
      <c r="BH30" s="153">
        <v>0</v>
      </c>
      <c r="BI30" s="152">
        <v>0</v>
      </c>
      <c r="BJ30" s="43">
        <f t="shared" si="32"/>
        <v>0</v>
      </c>
      <c r="BK30" s="48">
        <f>IF(COUNT(AY30,BC30,BG30),SUM(AY30,BC30,BG30),"")</f>
        <v>1</v>
      </c>
      <c r="BL30" s="195">
        <f t="shared" si="33"/>
        <v>0</v>
      </c>
      <c r="BM30" s="196">
        <f>IF(COUNT(BA30,BE30,BI30),SUM(BA30,BE30,BI30),"")</f>
        <v>1</v>
      </c>
      <c r="BN30" s="61">
        <f t="shared" si="28"/>
        <v>0</v>
      </c>
      <c r="BO30" s="62">
        <f>SUM(O30,AE30,AU30,BK30)</f>
        <v>2</v>
      </c>
      <c r="BP30" s="213">
        <f t="shared" si="28"/>
        <v>0</v>
      </c>
      <c r="BQ30" s="214">
        <f>SUM(Q30,AG30,AW30,BM30)</f>
        <v>3</v>
      </c>
    </row>
    <row r="31" spans="1:69" ht="16.5" customHeight="1">
      <c r="A31" s="80" t="s">
        <v>4</v>
      </c>
      <c r="B31" s="151">
        <v>0</v>
      </c>
      <c r="C31" s="152">
        <v>0</v>
      </c>
      <c r="D31" s="153">
        <v>0</v>
      </c>
      <c r="E31" s="138">
        <v>0</v>
      </c>
      <c r="F31" s="154">
        <v>0</v>
      </c>
      <c r="G31" s="153">
        <v>0</v>
      </c>
      <c r="H31" s="153">
        <v>0</v>
      </c>
      <c r="I31" s="155">
        <v>0</v>
      </c>
      <c r="J31" s="154">
        <v>1</v>
      </c>
      <c r="K31" s="153">
        <v>1</v>
      </c>
      <c r="L31" s="153">
        <v>1</v>
      </c>
      <c r="M31" s="152">
        <v>1</v>
      </c>
      <c r="N31" s="43">
        <f t="shared" si="22"/>
        <v>1</v>
      </c>
      <c r="O31" s="44">
        <f>IF(COUNT(C31,G31,K31),SUM(C31,G31,K31),"")</f>
        <v>1</v>
      </c>
      <c r="P31" s="191">
        <f t="shared" si="23"/>
        <v>1</v>
      </c>
      <c r="Q31" s="192">
        <f>IF(COUNT(E31,I31,M31),SUM(E31,I31,M31),"")</f>
        <v>1</v>
      </c>
      <c r="R31" s="151">
        <v>0</v>
      </c>
      <c r="S31" s="152">
        <v>1</v>
      </c>
      <c r="T31" s="153">
        <v>0</v>
      </c>
      <c r="U31" s="138">
        <v>1</v>
      </c>
      <c r="V31" s="154">
        <v>0</v>
      </c>
      <c r="W31" s="153">
        <v>1</v>
      </c>
      <c r="X31" s="153">
        <v>0</v>
      </c>
      <c r="Y31" s="155">
        <v>1</v>
      </c>
      <c r="Z31" s="154">
        <v>0</v>
      </c>
      <c r="AA31" s="153">
        <v>2</v>
      </c>
      <c r="AB31" s="153">
        <v>0</v>
      </c>
      <c r="AC31" s="152">
        <v>2</v>
      </c>
      <c r="AD31" s="47">
        <f t="shared" si="24"/>
        <v>0</v>
      </c>
      <c r="AE31" s="48">
        <f>IF(COUNT(S31,W31,AA31),SUM(S31,W31,AA31),"")</f>
        <v>4</v>
      </c>
      <c r="AF31" s="195">
        <f t="shared" si="29"/>
        <v>0</v>
      </c>
      <c r="AG31" s="196">
        <f>IF(COUNT(U31,Y31,AC31),SUM(U31,Y31,AC31),"")</f>
        <v>4</v>
      </c>
      <c r="AH31" s="151">
        <v>0</v>
      </c>
      <c r="AI31" s="152">
        <v>0</v>
      </c>
      <c r="AJ31" s="153">
        <v>0</v>
      </c>
      <c r="AK31" s="138">
        <v>0</v>
      </c>
      <c r="AL31" s="154">
        <v>0</v>
      </c>
      <c r="AM31" s="153">
        <v>0</v>
      </c>
      <c r="AN31" s="153">
        <v>0</v>
      </c>
      <c r="AO31" s="155">
        <v>0</v>
      </c>
      <c r="AP31" s="154">
        <v>0</v>
      </c>
      <c r="AQ31" s="153">
        <v>0</v>
      </c>
      <c r="AR31" s="153">
        <v>0</v>
      </c>
      <c r="AS31" s="152">
        <v>0</v>
      </c>
      <c r="AT31" s="47">
        <f t="shared" si="30"/>
        <v>0</v>
      </c>
      <c r="AU31" s="48">
        <f>IF(COUNT(AI31,AM31,AQ31),SUM(AI31,AM31,AQ31),"")</f>
        <v>0</v>
      </c>
      <c r="AV31" s="195">
        <f t="shared" si="31"/>
        <v>0</v>
      </c>
      <c r="AW31" s="196">
        <f>IF(COUNT(AK31,AO31,AS31),SUM(AK31,AO31,AS31),"")</f>
        <v>0</v>
      </c>
      <c r="AX31" s="151">
        <v>0</v>
      </c>
      <c r="AY31" s="152">
        <v>0</v>
      </c>
      <c r="AZ31" s="153">
        <v>0</v>
      </c>
      <c r="BA31" s="138">
        <v>0</v>
      </c>
      <c r="BB31" s="154">
        <v>0</v>
      </c>
      <c r="BC31" s="153">
        <v>0</v>
      </c>
      <c r="BD31" s="153">
        <v>0</v>
      </c>
      <c r="BE31" s="155">
        <v>0</v>
      </c>
      <c r="BF31" s="154">
        <v>0</v>
      </c>
      <c r="BG31" s="153">
        <v>0</v>
      </c>
      <c r="BH31" s="153">
        <v>0</v>
      </c>
      <c r="BI31" s="152">
        <v>0</v>
      </c>
      <c r="BJ31" s="43">
        <f t="shared" si="32"/>
        <v>0</v>
      </c>
      <c r="BK31" s="48">
        <f>IF(COUNT(AY31,BC31,BG31),SUM(AY31,BC31,BG31),"")</f>
        <v>0</v>
      </c>
      <c r="BL31" s="195">
        <f t="shared" si="33"/>
        <v>0</v>
      </c>
      <c r="BM31" s="196">
        <f>IF(COUNT(BA31,BE31,BI31),SUM(BA31,BE31,BI31),"")</f>
        <v>0</v>
      </c>
      <c r="BN31" s="61">
        <f t="shared" si="28"/>
        <v>1</v>
      </c>
      <c r="BO31" s="62">
        <f>SUM(O31,AE31,AU31,BK31)</f>
        <v>5</v>
      </c>
      <c r="BP31" s="213">
        <f t="shared" si="28"/>
        <v>1</v>
      </c>
      <c r="BQ31" s="214">
        <f>SUM(Q31,AG31,AW31,BM31)</f>
        <v>5</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22"/>
        <v>0</v>
      </c>
      <c r="O32" s="44">
        <f>IF(COUNT(C32,G32,K32),SUM(C32,G32,K32),"")</f>
        <v>0</v>
      </c>
      <c r="P32" s="191">
        <f t="shared" si="23"/>
        <v>0</v>
      </c>
      <c r="Q32" s="192">
        <f>IF(COUNT(E32,I32,M32),SUM(E32,I32,M32),"")</f>
        <v>0</v>
      </c>
      <c r="R32" s="151">
        <v>0</v>
      </c>
      <c r="S32" s="152">
        <v>0</v>
      </c>
      <c r="T32" s="153">
        <v>0</v>
      </c>
      <c r="U32" s="138">
        <v>0</v>
      </c>
      <c r="V32" s="154">
        <v>0</v>
      </c>
      <c r="W32" s="153">
        <v>0</v>
      </c>
      <c r="X32" s="153">
        <v>0</v>
      </c>
      <c r="Y32" s="155">
        <v>0</v>
      </c>
      <c r="Z32" s="154">
        <v>0</v>
      </c>
      <c r="AA32" s="153">
        <v>1</v>
      </c>
      <c r="AB32" s="153">
        <v>0</v>
      </c>
      <c r="AC32" s="152">
        <v>1</v>
      </c>
      <c r="AD32" s="47">
        <f t="shared" si="24"/>
        <v>0</v>
      </c>
      <c r="AE32" s="48">
        <f>IF(COUNT(S32,W32,AA32),SUM(S32,W32,AA32),"")</f>
        <v>1</v>
      </c>
      <c r="AF32" s="195">
        <f t="shared" si="29"/>
        <v>0</v>
      </c>
      <c r="AG32" s="196">
        <f>IF(COUNT(U32,Y32,AC32),SUM(U32,Y32,AC32),"")</f>
        <v>1</v>
      </c>
      <c r="AH32" s="151">
        <v>0</v>
      </c>
      <c r="AI32" s="152">
        <v>0</v>
      </c>
      <c r="AJ32" s="153">
        <v>0</v>
      </c>
      <c r="AK32" s="138">
        <v>0</v>
      </c>
      <c r="AL32" s="154">
        <v>0</v>
      </c>
      <c r="AM32" s="153">
        <v>0</v>
      </c>
      <c r="AN32" s="153">
        <v>0</v>
      </c>
      <c r="AO32" s="155">
        <v>0</v>
      </c>
      <c r="AP32" s="154">
        <v>0</v>
      </c>
      <c r="AQ32" s="153">
        <v>0</v>
      </c>
      <c r="AR32" s="153">
        <v>0</v>
      </c>
      <c r="AS32" s="152">
        <v>0</v>
      </c>
      <c r="AT32" s="47">
        <f t="shared" si="30"/>
        <v>0</v>
      </c>
      <c r="AU32" s="48">
        <f>IF(COUNT(AI32,AM32,AQ32),SUM(AI32,AM32,AQ32),"")</f>
        <v>0</v>
      </c>
      <c r="AV32" s="195">
        <f t="shared" si="3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32"/>
        <v>0</v>
      </c>
      <c r="BK32" s="48">
        <f>IF(COUNT(AY32,BC32,BG32),SUM(AY32,BC32,BG32),"")</f>
        <v>0</v>
      </c>
      <c r="BL32" s="195">
        <f t="shared" si="33"/>
        <v>0</v>
      </c>
      <c r="BM32" s="196">
        <f>IF(COUNT(BA32,BE32,BI32),SUM(BA32,BE32,BI32),"")</f>
        <v>0</v>
      </c>
      <c r="BN32" s="61">
        <f t="shared" si="28"/>
        <v>0</v>
      </c>
      <c r="BO32" s="62">
        <f>SUM(O32,AE32,AU32,BK32)</f>
        <v>1</v>
      </c>
      <c r="BP32" s="213">
        <f t="shared" si="28"/>
        <v>0</v>
      </c>
      <c r="BQ32" s="214">
        <f>SUM(Q32,AG32,AW32,BM32)</f>
        <v>1</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22"/>
        <v>0</v>
      </c>
      <c r="O33" s="44" t="s">
        <v>52</v>
      </c>
      <c r="P33" s="191">
        <f t="shared" si="23"/>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24"/>
        <v>0</v>
      </c>
      <c r="AE33" s="48" t="s">
        <v>52</v>
      </c>
      <c r="AF33" s="195">
        <f t="shared" si="29"/>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30"/>
        <v>0</v>
      </c>
      <c r="AU33" s="48" t="s">
        <v>52</v>
      </c>
      <c r="AV33" s="195">
        <f t="shared" si="3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32"/>
        <v>0</v>
      </c>
      <c r="BK33" s="48" t="s">
        <v>52</v>
      </c>
      <c r="BL33" s="195">
        <f t="shared" si="33"/>
        <v>0</v>
      </c>
      <c r="BM33" s="196" t="s">
        <v>52</v>
      </c>
      <c r="BN33" s="61">
        <f t="shared" si="28"/>
        <v>0</v>
      </c>
      <c r="BO33" s="62" t="s">
        <v>52</v>
      </c>
      <c r="BP33" s="213">
        <f t="shared" si="28"/>
        <v>0</v>
      </c>
      <c r="BQ33" s="214" t="s">
        <v>52</v>
      </c>
      <c r="BS33" s="6"/>
    </row>
    <row r="34" spans="1:69" ht="16.5" customHeight="1" thickBot="1">
      <c r="A34" s="27" t="s">
        <v>5</v>
      </c>
      <c r="B34" s="151">
        <v>0</v>
      </c>
      <c r="C34" s="152">
        <v>1</v>
      </c>
      <c r="D34" s="153">
        <v>0</v>
      </c>
      <c r="E34" s="138">
        <v>1</v>
      </c>
      <c r="F34" s="154">
        <v>0</v>
      </c>
      <c r="G34" s="153">
        <v>0</v>
      </c>
      <c r="H34" s="153">
        <v>0</v>
      </c>
      <c r="I34" s="155">
        <v>0</v>
      </c>
      <c r="J34" s="154">
        <v>0</v>
      </c>
      <c r="K34" s="153">
        <v>1</v>
      </c>
      <c r="L34" s="153">
        <v>0</v>
      </c>
      <c r="M34" s="152">
        <v>1</v>
      </c>
      <c r="N34" s="43">
        <f t="shared" si="22"/>
        <v>0</v>
      </c>
      <c r="O34" s="44">
        <f>IF(COUNT(C34,G34,K34),SUM(C34,G34,K34),"")</f>
        <v>2</v>
      </c>
      <c r="P34" s="191">
        <f t="shared" si="23"/>
        <v>0</v>
      </c>
      <c r="Q34" s="192">
        <f>IF(COUNT(E34,I34,M34),SUM(E34,I34,M34),"")</f>
        <v>2</v>
      </c>
      <c r="R34" s="151">
        <v>0</v>
      </c>
      <c r="S34" s="152">
        <v>0</v>
      </c>
      <c r="T34" s="153">
        <v>0</v>
      </c>
      <c r="U34" s="138">
        <v>0</v>
      </c>
      <c r="V34" s="154">
        <v>0</v>
      </c>
      <c r="W34" s="153">
        <v>0</v>
      </c>
      <c r="X34" s="153">
        <v>0</v>
      </c>
      <c r="Y34" s="155">
        <v>0</v>
      </c>
      <c r="Z34" s="154">
        <v>0</v>
      </c>
      <c r="AA34" s="153">
        <v>0</v>
      </c>
      <c r="AB34" s="153">
        <v>0</v>
      </c>
      <c r="AC34" s="152">
        <v>0</v>
      </c>
      <c r="AD34" s="47">
        <f t="shared" si="24"/>
        <v>0</v>
      </c>
      <c r="AE34" s="48">
        <f>IF(COUNT(S34,W34,AA34),SUM(S34,W34,AA34),"")</f>
        <v>0</v>
      </c>
      <c r="AF34" s="195">
        <f t="shared" si="29"/>
        <v>0</v>
      </c>
      <c r="AG34" s="196">
        <f>IF(COUNT(U34,Y34,AC34),SUM(U34,Y34,AC34),"")</f>
        <v>0</v>
      </c>
      <c r="AH34" s="151">
        <v>0</v>
      </c>
      <c r="AI34" s="152">
        <v>0</v>
      </c>
      <c r="AJ34" s="153">
        <v>0</v>
      </c>
      <c r="AK34" s="138">
        <v>0</v>
      </c>
      <c r="AL34" s="154">
        <v>0</v>
      </c>
      <c r="AM34" s="153">
        <v>0</v>
      </c>
      <c r="AN34" s="153">
        <v>0</v>
      </c>
      <c r="AO34" s="155">
        <v>0</v>
      </c>
      <c r="AP34" s="154">
        <v>1</v>
      </c>
      <c r="AQ34" s="153">
        <v>0</v>
      </c>
      <c r="AR34" s="153">
        <v>1</v>
      </c>
      <c r="AS34" s="152">
        <v>0</v>
      </c>
      <c r="AT34" s="47">
        <f t="shared" si="30"/>
        <v>1</v>
      </c>
      <c r="AU34" s="48">
        <f>IF(COUNT(AI34,AM34,AQ34),SUM(AI34,AM34,AQ34),"")</f>
        <v>0</v>
      </c>
      <c r="AV34" s="195">
        <f t="shared" si="31"/>
        <v>1</v>
      </c>
      <c r="AW34" s="196">
        <f>IF(COUNT(AK34,AO34,AS34),SUM(AK34,AO34,AS34),"")</f>
        <v>0</v>
      </c>
      <c r="AX34" s="151">
        <v>0</v>
      </c>
      <c r="AY34" s="152">
        <v>0</v>
      </c>
      <c r="AZ34" s="153">
        <v>0</v>
      </c>
      <c r="BA34" s="138">
        <v>0</v>
      </c>
      <c r="BB34" s="154">
        <v>1</v>
      </c>
      <c r="BC34" s="153">
        <v>0</v>
      </c>
      <c r="BD34" s="153">
        <v>1</v>
      </c>
      <c r="BE34" s="155">
        <v>0</v>
      </c>
      <c r="BF34" s="154">
        <v>0</v>
      </c>
      <c r="BG34" s="153">
        <v>3</v>
      </c>
      <c r="BH34" s="153">
        <v>0</v>
      </c>
      <c r="BI34" s="152">
        <v>3</v>
      </c>
      <c r="BJ34" s="43">
        <f t="shared" si="32"/>
        <v>1</v>
      </c>
      <c r="BK34" s="48">
        <f>IF(COUNT(AY34,BC34,BG34),SUM(AY34,BC34,BG34),"")</f>
        <v>3</v>
      </c>
      <c r="BL34" s="195">
        <f t="shared" si="33"/>
        <v>1</v>
      </c>
      <c r="BM34" s="196">
        <f>IF(COUNT(BA34,BE34,BI34),SUM(BA34,BE34,BI34),"")</f>
        <v>3</v>
      </c>
      <c r="BN34" s="61">
        <f t="shared" si="28"/>
        <v>2</v>
      </c>
      <c r="BO34" s="62">
        <f>SUM(O34,AE34,AU34,BK34)</f>
        <v>5</v>
      </c>
      <c r="BP34" s="213">
        <f t="shared" si="28"/>
        <v>2</v>
      </c>
      <c r="BQ34" s="214">
        <f>SUM(Q34,AG34,AW34,BM34)</f>
        <v>5</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1</v>
      </c>
      <c r="C36" s="146">
        <v>0</v>
      </c>
      <c r="D36" s="147">
        <v>1</v>
      </c>
      <c r="E36" s="148">
        <v>0</v>
      </c>
      <c r="F36" s="149">
        <v>0</v>
      </c>
      <c r="G36" s="147">
        <v>0</v>
      </c>
      <c r="H36" s="147">
        <v>0</v>
      </c>
      <c r="I36" s="150">
        <v>0</v>
      </c>
      <c r="J36" s="149">
        <v>0</v>
      </c>
      <c r="K36" s="147">
        <v>0</v>
      </c>
      <c r="L36" s="147">
        <v>0</v>
      </c>
      <c r="M36" s="146">
        <v>0</v>
      </c>
      <c r="N36" s="41">
        <f aca="true" t="shared" si="34" ref="N36:N43">IF(COUNT(B36,F36,J36),SUM(B36,F36,J36),"")</f>
        <v>1</v>
      </c>
      <c r="O36" s="42">
        <f aca="true" t="shared" si="35" ref="O36:O43">IF(COUNT(C36,G36,K36),SUM(C36,G36,K36),"")</f>
        <v>0</v>
      </c>
      <c r="P36" s="189">
        <f aca="true" t="shared" si="36" ref="P36:P43">IF(COUNT(D36,H36,L36),SUM(D36,H36,L36),"")</f>
        <v>1</v>
      </c>
      <c r="Q36" s="190">
        <f aca="true" t="shared" si="37" ref="Q36:Q43">IF(COUNT(E36,I36,M36),SUM(E36,I36,M36),"")</f>
        <v>0</v>
      </c>
      <c r="R36" s="145">
        <v>0</v>
      </c>
      <c r="S36" s="146">
        <v>0</v>
      </c>
      <c r="T36" s="147">
        <v>0</v>
      </c>
      <c r="U36" s="148">
        <v>0</v>
      </c>
      <c r="V36" s="149">
        <v>0</v>
      </c>
      <c r="W36" s="147">
        <v>0</v>
      </c>
      <c r="X36" s="147">
        <v>0</v>
      </c>
      <c r="Y36" s="150">
        <v>0</v>
      </c>
      <c r="Z36" s="149">
        <v>0</v>
      </c>
      <c r="AA36" s="147">
        <v>0</v>
      </c>
      <c r="AB36" s="147">
        <v>0</v>
      </c>
      <c r="AC36" s="146">
        <v>0</v>
      </c>
      <c r="AD36" s="41">
        <f aca="true" t="shared" si="38" ref="AD36:AD43">IF(COUNT(R36,V36,Z36),SUM(R36,V36,Z36),"")</f>
        <v>0</v>
      </c>
      <c r="AE36" s="42">
        <f aca="true" t="shared" si="39" ref="AE36:AE43">IF(COUNT(S36,W36,AA36),SUM(S36,W36,AA36),"")</f>
        <v>0</v>
      </c>
      <c r="AF36" s="189">
        <f aca="true" t="shared" si="40" ref="AF36:AF43">IF(COUNT(T36,X36,AB36),SUM(T36,X36,AB36),"")</f>
        <v>0</v>
      </c>
      <c r="AG36" s="190">
        <f aca="true" t="shared" si="41" ref="AG36:AG43">IF(COUNT(U36,Y36,AC36),SUM(U36,Y36,AC36),"")</f>
        <v>0</v>
      </c>
      <c r="AH36" s="145">
        <v>0</v>
      </c>
      <c r="AI36" s="146">
        <v>0</v>
      </c>
      <c r="AJ36" s="147">
        <v>0</v>
      </c>
      <c r="AK36" s="148">
        <v>0</v>
      </c>
      <c r="AL36" s="149">
        <v>0</v>
      </c>
      <c r="AM36" s="147">
        <v>0</v>
      </c>
      <c r="AN36" s="147">
        <v>0</v>
      </c>
      <c r="AO36" s="150">
        <v>0</v>
      </c>
      <c r="AP36" s="149">
        <v>0</v>
      </c>
      <c r="AQ36" s="147">
        <v>0</v>
      </c>
      <c r="AR36" s="147">
        <v>0</v>
      </c>
      <c r="AS36" s="146">
        <v>0</v>
      </c>
      <c r="AT36" s="41">
        <f aca="true" t="shared" si="42" ref="AT36:AT43">IF(COUNT(AH36,AL36,AP36),SUM(AH36,AL36,AP36),"")</f>
        <v>0</v>
      </c>
      <c r="AU36" s="42">
        <f aca="true" t="shared" si="43" ref="AU36:AU43">IF(COUNT(AI36,AM36,AQ36),SUM(AI36,AM36,AQ36),"")</f>
        <v>0</v>
      </c>
      <c r="AV36" s="189">
        <f aca="true" t="shared" si="44" ref="AV36:AV43">IF(COUNT(AJ36,AN36,AR36),SUM(AJ36,AN36,AR36),"")</f>
        <v>0</v>
      </c>
      <c r="AW36" s="190">
        <f aca="true" t="shared" si="45" ref="AW36:AW43">IF(COUNT(AK36,AO36,AS36),SUM(AK36,AO36,AS36),"")</f>
        <v>0</v>
      </c>
      <c r="AX36" s="145">
        <v>0</v>
      </c>
      <c r="AY36" s="146">
        <v>0</v>
      </c>
      <c r="AZ36" s="147">
        <v>0</v>
      </c>
      <c r="BA36" s="148">
        <v>0</v>
      </c>
      <c r="BB36" s="149">
        <v>0</v>
      </c>
      <c r="BC36" s="147">
        <v>0</v>
      </c>
      <c r="BD36" s="147">
        <v>0</v>
      </c>
      <c r="BE36" s="150">
        <v>0</v>
      </c>
      <c r="BF36" s="149">
        <v>0</v>
      </c>
      <c r="BG36" s="147">
        <v>0</v>
      </c>
      <c r="BH36" s="147">
        <v>0</v>
      </c>
      <c r="BI36" s="146">
        <v>0</v>
      </c>
      <c r="BJ36" s="41">
        <f aca="true" t="shared" si="46" ref="BJ36:BJ43">IF(COUNT(AX36,BB36,BF36),SUM(AX36,BB36,BF36),"")</f>
        <v>0</v>
      </c>
      <c r="BK36" s="42">
        <f aca="true" t="shared" si="47" ref="BK36:BK43">IF(COUNT(AY36,BC36,BG36),SUM(AY36,BC36,BG36),"")</f>
        <v>0</v>
      </c>
      <c r="BL36" s="189">
        <f aca="true" t="shared" si="48" ref="BL36:BL43">IF(COUNT(AZ36,BD36,BH36),SUM(AZ36,BD36,BH36),"")</f>
        <v>0</v>
      </c>
      <c r="BM36" s="190">
        <f aca="true" t="shared" si="49" ref="BM36:BM43">IF(COUNT(BA36,BE36,BI36),SUM(BA36,BE36,BI36),"")</f>
        <v>0</v>
      </c>
      <c r="BN36" s="54">
        <f aca="true" t="shared" si="50" ref="BN36:BQ43">SUM(N36,AD36,AT36,BJ36)</f>
        <v>1</v>
      </c>
      <c r="BO36" s="55">
        <f t="shared" si="50"/>
        <v>0</v>
      </c>
      <c r="BP36" s="207">
        <f t="shared" si="50"/>
        <v>1</v>
      </c>
      <c r="BQ36" s="208">
        <f t="shared" si="50"/>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34"/>
        <v>0</v>
      </c>
      <c r="O37" s="48">
        <f t="shared" si="35"/>
        <v>0</v>
      </c>
      <c r="P37" s="195">
        <f t="shared" si="36"/>
        <v>0</v>
      </c>
      <c r="Q37" s="196">
        <f t="shared" si="37"/>
        <v>0</v>
      </c>
      <c r="R37" s="151">
        <v>0</v>
      </c>
      <c r="S37" s="152">
        <v>0</v>
      </c>
      <c r="T37" s="153">
        <v>0</v>
      </c>
      <c r="U37" s="138">
        <v>0</v>
      </c>
      <c r="V37" s="154">
        <v>0</v>
      </c>
      <c r="W37" s="153">
        <v>0</v>
      </c>
      <c r="X37" s="153">
        <v>0</v>
      </c>
      <c r="Y37" s="155">
        <v>0</v>
      </c>
      <c r="Z37" s="154">
        <v>0</v>
      </c>
      <c r="AA37" s="153">
        <v>0</v>
      </c>
      <c r="AB37" s="153">
        <v>0</v>
      </c>
      <c r="AC37" s="152">
        <v>0</v>
      </c>
      <c r="AD37" s="47">
        <f t="shared" si="38"/>
        <v>0</v>
      </c>
      <c r="AE37" s="48">
        <f t="shared" si="39"/>
        <v>0</v>
      </c>
      <c r="AF37" s="195">
        <f t="shared" si="40"/>
        <v>0</v>
      </c>
      <c r="AG37" s="196">
        <f t="shared" si="41"/>
        <v>0</v>
      </c>
      <c r="AH37" s="151">
        <v>0</v>
      </c>
      <c r="AI37" s="152">
        <v>0</v>
      </c>
      <c r="AJ37" s="153">
        <v>0</v>
      </c>
      <c r="AK37" s="138">
        <v>0</v>
      </c>
      <c r="AL37" s="154">
        <v>0</v>
      </c>
      <c r="AM37" s="153">
        <v>0</v>
      </c>
      <c r="AN37" s="153">
        <v>0</v>
      </c>
      <c r="AO37" s="155">
        <v>0</v>
      </c>
      <c r="AP37" s="154">
        <v>0</v>
      </c>
      <c r="AQ37" s="153">
        <v>0</v>
      </c>
      <c r="AR37" s="153">
        <v>0</v>
      </c>
      <c r="AS37" s="152">
        <v>0</v>
      </c>
      <c r="AT37" s="47">
        <f t="shared" si="42"/>
        <v>0</v>
      </c>
      <c r="AU37" s="48">
        <f t="shared" si="43"/>
        <v>0</v>
      </c>
      <c r="AV37" s="195">
        <f t="shared" si="44"/>
        <v>0</v>
      </c>
      <c r="AW37" s="196">
        <f t="shared" si="45"/>
        <v>0</v>
      </c>
      <c r="AX37" s="151">
        <v>0</v>
      </c>
      <c r="AY37" s="152">
        <v>2</v>
      </c>
      <c r="AZ37" s="153">
        <v>0</v>
      </c>
      <c r="BA37" s="138">
        <v>2</v>
      </c>
      <c r="BB37" s="154">
        <v>0</v>
      </c>
      <c r="BC37" s="153">
        <v>1</v>
      </c>
      <c r="BD37" s="153">
        <v>0</v>
      </c>
      <c r="BE37" s="155">
        <v>1</v>
      </c>
      <c r="BF37" s="154">
        <v>0</v>
      </c>
      <c r="BG37" s="153">
        <v>0</v>
      </c>
      <c r="BH37" s="153">
        <v>0</v>
      </c>
      <c r="BI37" s="152">
        <v>0</v>
      </c>
      <c r="BJ37" s="47">
        <f t="shared" si="46"/>
        <v>0</v>
      </c>
      <c r="BK37" s="48">
        <f t="shared" si="47"/>
        <v>3</v>
      </c>
      <c r="BL37" s="195">
        <f t="shared" si="48"/>
        <v>0</v>
      </c>
      <c r="BM37" s="196">
        <f t="shared" si="49"/>
        <v>3</v>
      </c>
      <c r="BN37" s="61">
        <f t="shared" si="50"/>
        <v>0</v>
      </c>
      <c r="BO37" s="62">
        <f t="shared" si="50"/>
        <v>3</v>
      </c>
      <c r="BP37" s="213">
        <f t="shared" si="50"/>
        <v>0</v>
      </c>
      <c r="BQ37" s="214">
        <f t="shared" si="50"/>
        <v>3</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34"/>
        <v>0</v>
      </c>
      <c r="O38" s="48">
        <f t="shared" si="35"/>
        <v>0</v>
      </c>
      <c r="P38" s="195">
        <f t="shared" si="36"/>
        <v>0</v>
      </c>
      <c r="Q38" s="196">
        <f t="shared" si="37"/>
        <v>0</v>
      </c>
      <c r="R38" s="151">
        <v>0</v>
      </c>
      <c r="S38" s="152">
        <v>0</v>
      </c>
      <c r="T38" s="153">
        <v>0</v>
      </c>
      <c r="U38" s="138">
        <v>0</v>
      </c>
      <c r="V38" s="154">
        <v>0</v>
      </c>
      <c r="W38" s="153">
        <v>0</v>
      </c>
      <c r="X38" s="153">
        <v>0</v>
      </c>
      <c r="Y38" s="155">
        <v>0</v>
      </c>
      <c r="Z38" s="154">
        <v>0</v>
      </c>
      <c r="AA38" s="153">
        <v>0</v>
      </c>
      <c r="AB38" s="153">
        <v>0</v>
      </c>
      <c r="AC38" s="152">
        <v>0</v>
      </c>
      <c r="AD38" s="43">
        <f t="shared" si="38"/>
        <v>0</v>
      </c>
      <c r="AE38" s="44">
        <f t="shared" si="39"/>
        <v>0</v>
      </c>
      <c r="AF38" s="191">
        <f t="shared" si="40"/>
        <v>0</v>
      </c>
      <c r="AG38" s="192">
        <f t="shared" si="41"/>
        <v>0</v>
      </c>
      <c r="AH38" s="151">
        <v>0</v>
      </c>
      <c r="AI38" s="152">
        <v>0</v>
      </c>
      <c r="AJ38" s="153">
        <v>0</v>
      </c>
      <c r="AK38" s="138">
        <v>0</v>
      </c>
      <c r="AL38" s="154">
        <v>0</v>
      </c>
      <c r="AM38" s="153">
        <v>1</v>
      </c>
      <c r="AN38" s="153">
        <v>0</v>
      </c>
      <c r="AO38" s="155">
        <v>1</v>
      </c>
      <c r="AP38" s="154">
        <v>0</v>
      </c>
      <c r="AQ38" s="153">
        <v>0</v>
      </c>
      <c r="AR38" s="153">
        <v>0</v>
      </c>
      <c r="AS38" s="152">
        <v>0</v>
      </c>
      <c r="AT38" s="47">
        <f t="shared" si="42"/>
        <v>0</v>
      </c>
      <c r="AU38" s="48">
        <f t="shared" si="43"/>
        <v>1</v>
      </c>
      <c r="AV38" s="195">
        <f t="shared" si="44"/>
        <v>0</v>
      </c>
      <c r="AW38" s="196">
        <f t="shared" si="45"/>
        <v>1</v>
      </c>
      <c r="AX38" s="151">
        <v>0</v>
      </c>
      <c r="AY38" s="152">
        <v>0</v>
      </c>
      <c r="AZ38" s="153">
        <v>0</v>
      </c>
      <c r="BA38" s="138">
        <v>0</v>
      </c>
      <c r="BB38" s="154">
        <v>0</v>
      </c>
      <c r="BC38" s="153">
        <v>0</v>
      </c>
      <c r="BD38" s="153">
        <v>0</v>
      </c>
      <c r="BE38" s="155">
        <v>0</v>
      </c>
      <c r="BF38" s="154">
        <v>0</v>
      </c>
      <c r="BG38" s="153">
        <v>0</v>
      </c>
      <c r="BH38" s="153">
        <v>0</v>
      </c>
      <c r="BI38" s="152">
        <v>0</v>
      </c>
      <c r="BJ38" s="47">
        <f t="shared" si="46"/>
        <v>0</v>
      </c>
      <c r="BK38" s="48">
        <f t="shared" si="47"/>
        <v>0</v>
      </c>
      <c r="BL38" s="195">
        <f t="shared" si="48"/>
        <v>0</v>
      </c>
      <c r="BM38" s="196">
        <f t="shared" si="49"/>
        <v>0</v>
      </c>
      <c r="BN38" s="61">
        <f t="shared" si="50"/>
        <v>0</v>
      </c>
      <c r="BO38" s="62">
        <f t="shared" si="50"/>
        <v>1</v>
      </c>
      <c r="BP38" s="213">
        <f t="shared" si="50"/>
        <v>0</v>
      </c>
      <c r="BQ38" s="214">
        <f t="shared" si="50"/>
        <v>1</v>
      </c>
    </row>
    <row r="39" spans="1:69" ht="16.5" customHeight="1">
      <c r="A39" s="80" t="s">
        <v>7</v>
      </c>
      <c r="B39" s="151">
        <v>0</v>
      </c>
      <c r="C39" s="152">
        <v>0</v>
      </c>
      <c r="D39" s="153">
        <v>0</v>
      </c>
      <c r="E39" s="138">
        <v>0</v>
      </c>
      <c r="F39" s="154">
        <v>0</v>
      </c>
      <c r="G39" s="153">
        <v>0</v>
      </c>
      <c r="H39" s="153">
        <v>0</v>
      </c>
      <c r="I39" s="155">
        <v>0</v>
      </c>
      <c r="J39" s="154">
        <v>0</v>
      </c>
      <c r="K39" s="153">
        <v>1</v>
      </c>
      <c r="L39" s="153">
        <v>0</v>
      </c>
      <c r="M39" s="152">
        <v>1</v>
      </c>
      <c r="N39" s="47">
        <f t="shared" si="34"/>
        <v>0</v>
      </c>
      <c r="O39" s="48">
        <f t="shared" si="35"/>
        <v>1</v>
      </c>
      <c r="P39" s="195">
        <f t="shared" si="36"/>
        <v>0</v>
      </c>
      <c r="Q39" s="196">
        <f t="shared" si="37"/>
        <v>1</v>
      </c>
      <c r="R39" s="151">
        <v>0</v>
      </c>
      <c r="S39" s="152">
        <v>1</v>
      </c>
      <c r="T39" s="153">
        <v>0</v>
      </c>
      <c r="U39" s="138">
        <v>1</v>
      </c>
      <c r="V39" s="154">
        <v>0</v>
      </c>
      <c r="W39" s="153">
        <v>0</v>
      </c>
      <c r="X39" s="153">
        <v>0</v>
      </c>
      <c r="Y39" s="155">
        <v>0</v>
      </c>
      <c r="Z39" s="154">
        <v>0</v>
      </c>
      <c r="AA39" s="153">
        <v>0</v>
      </c>
      <c r="AB39" s="153">
        <v>0</v>
      </c>
      <c r="AC39" s="152">
        <v>0</v>
      </c>
      <c r="AD39" s="47">
        <f t="shared" si="38"/>
        <v>0</v>
      </c>
      <c r="AE39" s="48">
        <f t="shared" si="39"/>
        <v>1</v>
      </c>
      <c r="AF39" s="195">
        <f t="shared" si="40"/>
        <v>0</v>
      </c>
      <c r="AG39" s="196">
        <f t="shared" si="41"/>
        <v>1</v>
      </c>
      <c r="AH39" s="151">
        <v>0</v>
      </c>
      <c r="AI39" s="152">
        <v>1</v>
      </c>
      <c r="AJ39" s="153">
        <v>0</v>
      </c>
      <c r="AK39" s="138">
        <v>1</v>
      </c>
      <c r="AL39" s="154">
        <v>0</v>
      </c>
      <c r="AM39" s="153">
        <v>0</v>
      </c>
      <c r="AN39" s="153">
        <v>0</v>
      </c>
      <c r="AO39" s="155">
        <v>0</v>
      </c>
      <c r="AP39" s="154">
        <v>0</v>
      </c>
      <c r="AQ39" s="153">
        <v>0</v>
      </c>
      <c r="AR39" s="153">
        <v>0</v>
      </c>
      <c r="AS39" s="152">
        <v>0</v>
      </c>
      <c r="AT39" s="47">
        <f t="shared" si="42"/>
        <v>0</v>
      </c>
      <c r="AU39" s="48">
        <f t="shared" si="43"/>
        <v>1</v>
      </c>
      <c r="AV39" s="195">
        <f t="shared" si="44"/>
        <v>0</v>
      </c>
      <c r="AW39" s="196">
        <f t="shared" si="45"/>
        <v>1</v>
      </c>
      <c r="AX39" s="151">
        <v>0</v>
      </c>
      <c r="AY39" s="152">
        <v>0</v>
      </c>
      <c r="AZ39" s="153">
        <v>0</v>
      </c>
      <c r="BA39" s="138">
        <v>0</v>
      </c>
      <c r="BB39" s="154">
        <v>0</v>
      </c>
      <c r="BC39" s="153">
        <v>0</v>
      </c>
      <c r="BD39" s="153">
        <v>0</v>
      </c>
      <c r="BE39" s="155">
        <v>0</v>
      </c>
      <c r="BF39" s="154">
        <v>0</v>
      </c>
      <c r="BG39" s="153">
        <v>0</v>
      </c>
      <c r="BH39" s="153">
        <v>0</v>
      </c>
      <c r="BI39" s="152">
        <v>0</v>
      </c>
      <c r="BJ39" s="47">
        <f t="shared" si="46"/>
        <v>0</v>
      </c>
      <c r="BK39" s="48">
        <f t="shared" si="47"/>
        <v>0</v>
      </c>
      <c r="BL39" s="195">
        <f t="shared" si="48"/>
        <v>0</v>
      </c>
      <c r="BM39" s="196">
        <f t="shared" si="49"/>
        <v>0</v>
      </c>
      <c r="BN39" s="61">
        <f t="shared" si="50"/>
        <v>0</v>
      </c>
      <c r="BO39" s="62">
        <f t="shared" si="50"/>
        <v>3</v>
      </c>
      <c r="BP39" s="213">
        <f t="shared" si="50"/>
        <v>0</v>
      </c>
      <c r="BQ39" s="214">
        <f t="shared" si="50"/>
        <v>3</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34"/>
        <v>0</v>
      </c>
      <c r="O40" s="48">
        <f t="shared" si="35"/>
        <v>0</v>
      </c>
      <c r="P40" s="195">
        <f t="shared" si="36"/>
        <v>0</v>
      </c>
      <c r="Q40" s="196">
        <f t="shared" si="37"/>
        <v>0</v>
      </c>
      <c r="R40" s="151">
        <v>0</v>
      </c>
      <c r="S40" s="152">
        <v>0</v>
      </c>
      <c r="T40" s="153">
        <v>0</v>
      </c>
      <c r="U40" s="138">
        <v>0</v>
      </c>
      <c r="V40" s="154">
        <v>0</v>
      </c>
      <c r="W40" s="153">
        <v>0</v>
      </c>
      <c r="X40" s="153">
        <v>0</v>
      </c>
      <c r="Y40" s="155">
        <v>0</v>
      </c>
      <c r="Z40" s="154">
        <v>0</v>
      </c>
      <c r="AA40" s="153">
        <v>1</v>
      </c>
      <c r="AB40" s="153">
        <v>0</v>
      </c>
      <c r="AC40" s="152">
        <v>1</v>
      </c>
      <c r="AD40" s="43">
        <f t="shared" si="38"/>
        <v>0</v>
      </c>
      <c r="AE40" s="44">
        <f t="shared" si="39"/>
        <v>1</v>
      </c>
      <c r="AF40" s="191">
        <f t="shared" si="40"/>
        <v>0</v>
      </c>
      <c r="AG40" s="192">
        <f t="shared" si="41"/>
        <v>1</v>
      </c>
      <c r="AH40" s="151">
        <v>0</v>
      </c>
      <c r="AI40" s="152">
        <v>0</v>
      </c>
      <c r="AJ40" s="153">
        <v>0</v>
      </c>
      <c r="AK40" s="138">
        <v>0</v>
      </c>
      <c r="AL40" s="154">
        <v>0</v>
      </c>
      <c r="AM40" s="153">
        <v>0</v>
      </c>
      <c r="AN40" s="153">
        <v>0</v>
      </c>
      <c r="AO40" s="155">
        <v>0</v>
      </c>
      <c r="AP40" s="154">
        <v>0</v>
      </c>
      <c r="AQ40" s="153">
        <v>0</v>
      </c>
      <c r="AR40" s="153">
        <v>0</v>
      </c>
      <c r="AS40" s="152">
        <v>0</v>
      </c>
      <c r="AT40" s="47">
        <f t="shared" si="42"/>
        <v>0</v>
      </c>
      <c r="AU40" s="48">
        <f t="shared" si="43"/>
        <v>0</v>
      </c>
      <c r="AV40" s="195">
        <f t="shared" si="44"/>
        <v>0</v>
      </c>
      <c r="AW40" s="196">
        <f t="shared" si="45"/>
        <v>0</v>
      </c>
      <c r="AX40" s="151">
        <v>0</v>
      </c>
      <c r="AY40" s="152">
        <v>0</v>
      </c>
      <c r="AZ40" s="153">
        <v>0</v>
      </c>
      <c r="BA40" s="138">
        <v>0</v>
      </c>
      <c r="BB40" s="154">
        <v>0</v>
      </c>
      <c r="BC40" s="153">
        <v>0</v>
      </c>
      <c r="BD40" s="153">
        <v>0</v>
      </c>
      <c r="BE40" s="155">
        <v>0</v>
      </c>
      <c r="BF40" s="154">
        <v>0</v>
      </c>
      <c r="BG40" s="153">
        <v>0</v>
      </c>
      <c r="BH40" s="153">
        <v>0</v>
      </c>
      <c r="BI40" s="152">
        <v>0</v>
      </c>
      <c r="BJ40" s="47">
        <f t="shared" si="46"/>
        <v>0</v>
      </c>
      <c r="BK40" s="48">
        <f t="shared" si="47"/>
        <v>0</v>
      </c>
      <c r="BL40" s="195">
        <f t="shared" si="48"/>
        <v>0</v>
      </c>
      <c r="BM40" s="196">
        <f t="shared" si="49"/>
        <v>0</v>
      </c>
      <c r="BN40" s="61">
        <f t="shared" si="50"/>
        <v>0</v>
      </c>
      <c r="BO40" s="62">
        <f t="shared" si="50"/>
        <v>1</v>
      </c>
      <c r="BP40" s="213">
        <f t="shared" si="50"/>
        <v>0</v>
      </c>
      <c r="BQ40" s="214">
        <f t="shared" si="50"/>
        <v>1</v>
      </c>
    </row>
    <row r="41" spans="1:69" ht="16.5" customHeight="1">
      <c r="A41" s="80" t="s">
        <v>16</v>
      </c>
      <c r="B41" s="151">
        <v>1</v>
      </c>
      <c r="C41" s="152">
        <v>0</v>
      </c>
      <c r="D41" s="153">
        <v>1</v>
      </c>
      <c r="E41" s="138">
        <v>0</v>
      </c>
      <c r="F41" s="154">
        <v>0</v>
      </c>
      <c r="G41" s="153">
        <v>0</v>
      </c>
      <c r="H41" s="153">
        <v>0</v>
      </c>
      <c r="I41" s="155">
        <v>0</v>
      </c>
      <c r="J41" s="154">
        <v>0</v>
      </c>
      <c r="K41" s="153">
        <v>0</v>
      </c>
      <c r="L41" s="153">
        <v>0</v>
      </c>
      <c r="M41" s="152">
        <v>0</v>
      </c>
      <c r="N41" s="47">
        <f t="shared" si="34"/>
        <v>1</v>
      </c>
      <c r="O41" s="48">
        <f t="shared" si="35"/>
        <v>0</v>
      </c>
      <c r="P41" s="195">
        <f t="shared" si="36"/>
        <v>1</v>
      </c>
      <c r="Q41" s="196">
        <f t="shared" si="37"/>
        <v>0</v>
      </c>
      <c r="R41" s="151">
        <v>0</v>
      </c>
      <c r="S41" s="152">
        <v>0</v>
      </c>
      <c r="T41" s="153">
        <v>0</v>
      </c>
      <c r="U41" s="138">
        <v>0</v>
      </c>
      <c r="V41" s="154">
        <v>0</v>
      </c>
      <c r="W41" s="153">
        <v>0</v>
      </c>
      <c r="X41" s="153">
        <v>0</v>
      </c>
      <c r="Y41" s="155">
        <v>0</v>
      </c>
      <c r="Z41" s="154">
        <v>0</v>
      </c>
      <c r="AA41" s="153">
        <v>0</v>
      </c>
      <c r="AB41" s="153">
        <v>0</v>
      </c>
      <c r="AC41" s="152">
        <v>0</v>
      </c>
      <c r="AD41" s="47">
        <f t="shared" si="38"/>
        <v>0</v>
      </c>
      <c r="AE41" s="48">
        <f t="shared" si="39"/>
        <v>0</v>
      </c>
      <c r="AF41" s="195">
        <f t="shared" si="40"/>
        <v>0</v>
      </c>
      <c r="AG41" s="196">
        <f t="shared" si="41"/>
        <v>0</v>
      </c>
      <c r="AH41" s="151">
        <v>0</v>
      </c>
      <c r="AI41" s="152">
        <v>0</v>
      </c>
      <c r="AJ41" s="153">
        <v>0</v>
      </c>
      <c r="AK41" s="138">
        <v>0</v>
      </c>
      <c r="AL41" s="154">
        <v>0</v>
      </c>
      <c r="AM41" s="153">
        <v>0</v>
      </c>
      <c r="AN41" s="153">
        <v>0</v>
      </c>
      <c r="AO41" s="155">
        <v>0</v>
      </c>
      <c r="AP41" s="154">
        <v>0</v>
      </c>
      <c r="AQ41" s="153">
        <v>0</v>
      </c>
      <c r="AR41" s="153">
        <v>0</v>
      </c>
      <c r="AS41" s="152">
        <v>0</v>
      </c>
      <c r="AT41" s="47">
        <f t="shared" si="42"/>
        <v>0</v>
      </c>
      <c r="AU41" s="48">
        <f t="shared" si="43"/>
        <v>0</v>
      </c>
      <c r="AV41" s="195">
        <f t="shared" si="44"/>
        <v>0</v>
      </c>
      <c r="AW41" s="196">
        <f t="shared" si="45"/>
        <v>0</v>
      </c>
      <c r="AX41" s="151">
        <v>0</v>
      </c>
      <c r="AY41" s="152">
        <v>0</v>
      </c>
      <c r="AZ41" s="153">
        <v>0</v>
      </c>
      <c r="BA41" s="138">
        <v>0</v>
      </c>
      <c r="BB41" s="154">
        <v>0</v>
      </c>
      <c r="BC41" s="153">
        <v>0</v>
      </c>
      <c r="BD41" s="153">
        <v>0</v>
      </c>
      <c r="BE41" s="155">
        <v>0</v>
      </c>
      <c r="BF41" s="154">
        <v>0</v>
      </c>
      <c r="BG41" s="153">
        <v>0</v>
      </c>
      <c r="BH41" s="153">
        <v>0</v>
      </c>
      <c r="BI41" s="152">
        <v>0</v>
      </c>
      <c r="BJ41" s="47">
        <f t="shared" si="46"/>
        <v>0</v>
      </c>
      <c r="BK41" s="48">
        <f t="shared" si="47"/>
        <v>0</v>
      </c>
      <c r="BL41" s="195">
        <f t="shared" si="48"/>
        <v>0</v>
      </c>
      <c r="BM41" s="196">
        <f t="shared" si="49"/>
        <v>0</v>
      </c>
      <c r="BN41" s="61">
        <f t="shared" si="50"/>
        <v>1</v>
      </c>
      <c r="BO41" s="62">
        <f t="shared" si="50"/>
        <v>0</v>
      </c>
      <c r="BP41" s="213">
        <f t="shared" si="50"/>
        <v>1</v>
      </c>
      <c r="BQ41" s="214">
        <f t="shared" si="50"/>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34"/>
        <v>0</v>
      </c>
      <c r="O42" s="48">
        <f t="shared" si="35"/>
        <v>0</v>
      </c>
      <c r="P42" s="195">
        <f t="shared" si="36"/>
        <v>0</v>
      </c>
      <c r="Q42" s="196">
        <f t="shared" si="37"/>
        <v>0</v>
      </c>
      <c r="R42" s="151">
        <v>0</v>
      </c>
      <c r="S42" s="152">
        <v>0</v>
      </c>
      <c r="T42" s="153">
        <v>0</v>
      </c>
      <c r="U42" s="138">
        <v>0</v>
      </c>
      <c r="V42" s="154">
        <v>0</v>
      </c>
      <c r="W42" s="153">
        <v>0</v>
      </c>
      <c r="X42" s="153">
        <v>0</v>
      </c>
      <c r="Y42" s="155">
        <v>0</v>
      </c>
      <c r="Z42" s="154">
        <v>0</v>
      </c>
      <c r="AA42" s="153">
        <v>0</v>
      </c>
      <c r="AB42" s="153">
        <v>0</v>
      </c>
      <c r="AC42" s="152">
        <v>0</v>
      </c>
      <c r="AD42" s="43">
        <f t="shared" si="38"/>
        <v>0</v>
      </c>
      <c r="AE42" s="44">
        <f t="shared" si="39"/>
        <v>0</v>
      </c>
      <c r="AF42" s="191">
        <f t="shared" si="40"/>
        <v>0</v>
      </c>
      <c r="AG42" s="192">
        <f t="shared" si="41"/>
        <v>0</v>
      </c>
      <c r="AH42" s="151">
        <v>0</v>
      </c>
      <c r="AI42" s="152">
        <v>0</v>
      </c>
      <c r="AJ42" s="153">
        <v>0</v>
      </c>
      <c r="AK42" s="138">
        <v>0</v>
      </c>
      <c r="AL42" s="154">
        <v>0</v>
      </c>
      <c r="AM42" s="153">
        <v>0</v>
      </c>
      <c r="AN42" s="153">
        <v>0</v>
      </c>
      <c r="AO42" s="155">
        <v>0</v>
      </c>
      <c r="AP42" s="154">
        <v>0</v>
      </c>
      <c r="AQ42" s="153">
        <v>0</v>
      </c>
      <c r="AR42" s="153">
        <v>0</v>
      </c>
      <c r="AS42" s="152">
        <v>0</v>
      </c>
      <c r="AT42" s="47">
        <f t="shared" si="42"/>
        <v>0</v>
      </c>
      <c r="AU42" s="48">
        <f t="shared" si="43"/>
        <v>0</v>
      </c>
      <c r="AV42" s="195">
        <f t="shared" si="44"/>
        <v>0</v>
      </c>
      <c r="AW42" s="196">
        <f t="shared" si="45"/>
        <v>0</v>
      </c>
      <c r="AX42" s="151">
        <v>0</v>
      </c>
      <c r="AY42" s="152">
        <v>0</v>
      </c>
      <c r="AZ42" s="153">
        <v>0</v>
      </c>
      <c r="BA42" s="138">
        <v>0</v>
      </c>
      <c r="BB42" s="154">
        <v>0</v>
      </c>
      <c r="BC42" s="153">
        <v>0</v>
      </c>
      <c r="BD42" s="153">
        <v>0</v>
      </c>
      <c r="BE42" s="155">
        <v>0</v>
      </c>
      <c r="BF42" s="154">
        <v>0</v>
      </c>
      <c r="BG42" s="153">
        <v>0</v>
      </c>
      <c r="BH42" s="153">
        <v>0</v>
      </c>
      <c r="BI42" s="152">
        <v>0</v>
      </c>
      <c r="BJ42" s="47">
        <f t="shared" si="46"/>
        <v>0</v>
      </c>
      <c r="BK42" s="48">
        <f t="shared" si="47"/>
        <v>0</v>
      </c>
      <c r="BL42" s="195">
        <f t="shared" si="48"/>
        <v>0</v>
      </c>
      <c r="BM42" s="196">
        <f t="shared" si="49"/>
        <v>0</v>
      </c>
      <c r="BN42" s="61">
        <f t="shared" si="50"/>
        <v>0</v>
      </c>
      <c r="BO42" s="62">
        <f t="shared" si="50"/>
        <v>0</v>
      </c>
      <c r="BP42" s="213">
        <f t="shared" si="50"/>
        <v>0</v>
      </c>
      <c r="BQ42" s="214">
        <f t="shared" si="50"/>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34"/>
        <v>0</v>
      </c>
      <c r="O43" s="46">
        <f t="shared" si="35"/>
        <v>0</v>
      </c>
      <c r="P43" s="193">
        <f t="shared" si="36"/>
        <v>0</v>
      </c>
      <c r="Q43" s="194">
        <f t="shared" si="37"/>
        <v>0</v>
      </c>
      <c r="R43" s="168">
        <v>0</v>
      </c>
      <c r="S43" s="169">
        <v>0</v>
      </c>
      <c r="T43" s="170">
        <v>0</v>
      </c>
      <c r="U43" s="171">
        <v>0</v>
      </c>
      <c r="V43" s="172">
        <v>0</v>
      </c>
      <c r="W43" s="170">
        <v>0</v>
      </c>
      <c r="X43" s="170">
        <v>0</v>
      </c>
      <c r="Y43" s="173">
        <v>0</v>
      </c>
      <c r="Z43" s="172">
        <v>0</v>
      </c>
      <c r="AA43" s="170">
        <v>0</v>
      </c>
      <c r="AB43" s="170">
        <v>0</v>
      </c>
      <c r="AC43" s="169">
        <v>0</v>
      </c>
      <c r="AD43" s="49">
        <f t="shared" si="38"/>
        <v>0</v>
      </c>
      <c r="AE43" s="50">
        <f t="shared" si="39"/>
        <v>0</v>
      </c>
      <c r="AF43" s="199">
        <f t="shared" si="40"/>
        <v>0</v>
      </c>
      <c r="AG43" s="200">
        <f t="shared" si="41"/>
        <v>0</v>
      </c>
      <c r="AH43" s="168">
        <v>0</v>
      </c>
      <c r="AI43" s="169">
        <v>0</v>
      </c>
      <c r="AJ43" s="170">
        <v>0</v>
      </c>
      <c r="AK43" s="171">
        <v>0</v>
      </c>
      <c r="AL43" s="172">
        <v>0</v>
      </c>
      <c r="AM43" s="170">
        <v>0</v>
      </c>
      <c r="AN43" s="170">
        <v>0</v>
      </c>
      <c r="AO43" s="173">
        <v>0</v>
      </c>
      <c r="AP43" s="172">
        <v>0</v>
      </c>
      <c r="AQ43" s="170">
        <v>0</v>
      </c>
      <c r="AR43" s="170">
        <v>0</v>
      </c>
      <c r="AS43" s="169">
        <v>0</v>
      </c>
      <c r="AT43" s="45">
        <f t="shared" si="42"/>
        <v>0</v>
      </c>
      <c r="AU43" s="46">
        <f t="shared" si="43"/>
        <v>0</v>
      </c>
      <c r="AV43" s="193">
        <f t="shared" si="44"/>
        <v>0</v>
      </c>
      <c r="AW43" s="194">
        <f t="shared" si="45"/>
        <v>0</v>
      </c>
      <c r="AX43" s="168">
        <v>0</v>
      </c>
      <c r="AY43" s="169">
        <v>0</v>
      </c>
      <c r="AZ43" s="170">
        <v>0</v>
      </c>
      <c r="BA43" s="171">
        <v>0</v>
      </c>
      <c r="BB43" s="172">
        <v>0</v>
      </c>
      <c r="BC43" s="170">
        <v>0</v>
      </c>
      <c r="BD43" s="170">
        <v>0</v>
      </c>
      <c r="BE43" s="173">
        <v>0</v>
      </c>
      <c r="BF43" s="172">
        <v>0</v>
      </c>
      <c r="BG43" s="170">
        <v>0</v>
      </c>
      <c r="BH43" s="170">
        <v>0</v>
      </c>
      <c r="BI43" s="169">
        <v>0</v>
      </c>
      <c r="BJ43" s="45">
        <f t="shared" si="46"/>
        <v>0</v>
      </c>
      <c r="BK43" s="46">
        <f t="shared" si="47"/>
        <v>0</v>
      </c>
      <c r="BL43" s="193">
        <f t="shared" si="48"/>
        <v>0</v>
      </c>
      <c r="BM43" s="194">
        <f t="shared" si="49"/>
        <v>0</v>
      </c>
      <c r="BN43" s="63">
        <f t="shared" si="50"/>
        <v>0</v>
      </c>
      <c r="BO43" s="64">
        <f t="shared" si="50"/>
        <v>0</v>
      </c>
      <c r="BP43" s="215">
        <f t="shared" si="50"/>
        <v>0</v>
      </c>
      <c r="BQ43" s="216">
        <f t="shared" si="50"/>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211</v>
      </c>
      <c r="D45" s="164">
        <v>1</v>
      </c>
      <c r="E45" s="165" t="s">
        <v>211</v>
      </c>
      <c r="F45" s="166">
        <v>0</v>
      </c>
      <c r="G45" s="164" t="s">
        <v>211</v>
      </c>
      <c r="H45" s="164">
        <v>0</v>
      </c>
      <c r="I45" s="167" t="s">
        <v>211</v>
      </c>
      <c r="J45" s="166">
        <v>0</v>
      </c>
      <c r="K45" s="164" t="s">
        <v>211</v>
      </c>
      <c r="L45" s="164">
        <v>0</v>
      </c>
      <c r="M45" s="163" t="s">
        <v>211</v>
      </c>
      <c r="N45" s="41">
        <f aca="true" t="shared" si="51" ref="N45:N50">IF(COUNT(B45,F45,J45),SUM(B45,F45,J45),"")</f>
        <v>1</v>
      </c>
      <c r="O45" s="42" t="s">
        <v>52</v>
      </c>
      <c r="P45" s="189">
        <f aca="true" t="shared" si="52" ref="P45:P50">IF(COUNT(D45,H45,L45),SUM(D45,H45,L45),"")</f>
        <v>1</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53" ref="AD45:AD50">IF(COUNT(R45,V45,Z45),SUM(R45,V45,Z45),"")</f>
        <v>0</v>
      </c>
      <c r="AE45" s="42" t="s">
        <v>52</v>
      </c>
      <c r="AF45" s="189">
        <f aca="true" t="shared" si="54" ref="AF45:AF50">IF(COUNT(T45,X45,AB45),SUM(T45,X45,AB45),"")</f>
        <v>0</v>
      </c>
      <c r="AG45" s="190" t="s">
        <v>52</v>
      </c>
      <c r="AH45" s="162">
        <v>0</v>
      </c>
      <c r="AI45" s="163" t="s">
        <v>211</v>
      </c>
      <c r="AJ45" s="164">
        <v>0</v>
      </c>
      <c r="AK45" s="165" t="s">
        <v>211</v>
      </c>
      <c r="AL45" s="166">
        <v>0</v>
      </c>
      <c r="AM45" s="164" t="s">
        <v>211</v>
      </c>
      <c r="AN45" s="164">
        <v>0</v>
      </c>
      <c r="AO45" s="167" t="s">
        <v>211</v>
      </c>
      <c r="AP45" s="166">
        <v>1</v>
      </c>
      <c r="AQ45" s="164" t="s">
        <v>211</v>
      </c>
      <c r="AR45" s="164">
        <v>1</v>
      </c>
      <c r="AS45" s="163" t="s">
        <v>211</v>
      </c>
      <c r="AT45" s="41">
        <f aca="true" t="shared" si="55" ref="AT45:AT50">IF(COUNT(AH45,AL45,AP45),SUM(AH45,AL45,AP45),"")</f>
        <v>1</v>
      </c>
      <c r="AU45" s="42" t="s">
        <v>52</v>
      </c>
      <c r="AV45" s="189">
        <f aca="true" t="shared" si="56" ref="AV45:AV50">IF(COUNT(AJ45,AN45,AR45),SUM(AJ45,AN45,AR45),"")</f>
        <v>1</v>
      </c>
      <c r="AW45" s="190" t="s">
        <v>52</v>
      </c>
      <c r="AX45" s="162">
        <v>1</v>
      </c>
      <c r="AY45" s="163" t="s">
        <v>211</v>
      </c>
      <c r="AZ45" s="164">
        <v>1</v>
      </c>
      <c r="BA45" s="165" t="s">
        <v>211</v>
      </c>
      <c r="BB45" s="166">
        <v>1</v>
      </c>
      <c r="BC45" s="164" t="s">
        <v>211</v>
      </c>
      <c r="BD45" s="164">
        <v>1</v>
      </c>
      <c r="BE45" s="167" t="s">
        <v>211</v>
      </c>
      <c r="BF45" s="166">
        <v>0</v>
      </c>
      <c r="BG45" s="164" t="s">
        <v>211</v>
      </c>
      <c r="BH45" s="164">
        <v>0</v>
      </c>
      <c r="BI45" s="163" t="s">
        <v>211</v>
      </c>
      <c r="BJ45" s="41">
        <f aca="true" t="shared" si="57" ref="BJ45:BJ50">IF(COUNT(AX45,BB45,BF45),SUM(AX45,BB45,BF45),"")</f>
        <v>2</v>
      </c>
      <c r="BK45" s="42" t="s">
        <v>52</v>
      </c>
      <c r="BL45" s="189">
        <f aca="true" t="shared" si="58" ref="BL45:BL50">IF(COUNT(AZ45,BD45,BH45),SUM(AZ45,BD45,BH45),"")</f>
        <v>2</v>
      </c>
      <c r="BM45" s="190" t="s">
        <v>52</v>
      </c>
      <c r="BN45" s="56">
        <f aca="true" t="shared" si="59" ref="BN45:BN50">SUM(N45,AD45,AT45,BJ45)</f>
        <v>4</v>
      </c>
      <c r="BO45" s="57" t="s">
        <v>52</v>
      </c>
      <c r="BP45" s="209">
        <f aca="true" t="shared" si="60" ref="BP45:BP50">SUM(P45,AF45,AV45,BL45)</f>
        <v>4</v>
      </c>
      <c r="BQ45" s="210" t="s">
        <v>52</v>
      </c>
    </row>
    <row r="46" spans="1:69" ht="16.5" customHeight="1">
      <c r="A46" s="80" t="s">
        <v>95</v>
      </c>
      <c r="B46" s="162">
        <v>0</v>
      </c>
      <c r="C46" s="163" t="s">
        <v>211</v>
      </c>
      <c r="D46" s="164">
        <v>0</v>
      </c>
      <c r="E46" s="165" t="s">
        <v>211</v>
      </c>
      <c r="F46" s="166">
        <v>0</v>
      </c>
      <c r="G46" s="164" t="s">
        <v>211</v>
      </c>
      <c r="H46" s="164">
        <v>0</v>
      </c>
      <c r="I46" s="167" t="s">
        <v>211</v>
      </c>
      <c r="J46" s="166">
        <v>1</v>
      </c>
      <c r="K46" s="164" t="s">
        <v>211</v>
      </c>
      <c r="L46" s="164">
        <v>1</v>
      </c>
      <c r="M46" s="163" t="s">
        <v>211</v>
      </c>
      <c r="N46" s="43">
        <f t="shared" si="51"/>
        <v>1</v>
      </c>
      <c r="O46" s="44" t="s">
        <v>52</v>
      </c>
      <c r="P46" s="191">
        <f t="shared" si="52"/>
        <v>1</v>
      </c>
      <c r="Q46" s="192" t="s">
        <v>52</v>
      </c>
      <c r="R46" s="162">
        <v>1</v>
      </c>
      <c r="S46" s="163" t="s">
        <v>211</v>
      </c>
      <c r="T46" s="164">
        <v>1</v>
      </c>
      <c r="U46" s="165" t="s">
        <v>211</v>
      </c>
      <c r="V46" s="166">
        <v>0</v>
      </c>
      <c r="W46" s="164" t="s">
        <v>211</v>
      </c>
      <c r="X46" s="164">
        <v>0</v>
      </c>
      <c r="Y46" s="167" t="s">
        <v>211</v>
      </c>
      <c r="Z46" s="166">
        <v>0</v>
      </c>
      <c r="AA46" s="164" t="s">
        <v>211</v>
      </c>
      <c r="AB46" s="164">
        <v>0</v>
      </c>
      <c r="AC46" s="163" t="s">
        <v>211</v>
      </c>
      <c r="AD46" s="43">
        <f t="shared" si="53"/>
        <v>1</v>
      </c>
      <c r="AE46" s="44" t="s">
        <v>52</v>
      </c>
      <c r="AF46" s="191">
        <f t="shared" si="54"/>
        <v>1</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55"/>
        <v>0</v>
      </c>
      <c r="AU46" s="44" t="s">
        <v>52</v>
      </c>
      <c r="AV46" s="191">
        <f t="shared" si="56"/>
        <v>0</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57"/>
        <v>0</v>
      </c>
      <c r="BK46" s="44" t="s">
        <v>52</v>
      </c>
      <c r="BL46" s="191">
        <f t="shared" si="58"/>
        <v>0</v>
      </c>
      <c r="BM46" s="192" t="s">
        <v>52</v>
      </c>
      <c r="BN46" s="56">
        <f t="shared" si="59"/>
        <v>2</v>
      </c>
      <c r="BO46" s="62" t="s">
        <v>52</v>
      </c>
      <c r="BP46" s="209">
        <f t="shared" si="60"/>
        <v>2</v>
      </c>
      <c r="BQ46" s="214" t="s">
        <v>52</v>
      </c>
    </row>
    <row r="47" spans="1:69" ht="16.5" customHeight="1">
      <c r="A47" s="28" t="s">
        <v>181</v>
      </c>
      <c r="B47" s="162">
        <v>0</v>
      </c>
      <c r="C47" s="163">
        <v>1</v>
      </c>
      <c r="D47" s="164">
        <v>0</v>
      </c>
      <c r="E47" s="165">
        <v>1</v>
      </c>
      <c r="F47" s="166">
        <v>0</v>
      </c>
      <c r="G47" s="164">
        <v>1</v>
      </c>
      <c r="H47" s="164">
        <v>0</v>
      </c>
      <c r="I47" s="167">
        <v>2</v>
      </c>
      <c r="J47" s="166">
        <v>1</v>
      </c>
      <c r="K47" s="164">
        <v>3</v>
      </c>
      <c r="L47" s="164">
        <v>1</v>
      </c>
      <c r="M47" s="163">
        <v>3</v>
      </c>
      <c r="N47" s="43">
        <f t="shared" si="51"/>
        <v>1</v>
      </c>
      <c r="O47" s="44">
        <f>IF(COUNT(C47,G47,K47),SUM(C47,G47,K47),"")</f>
        <v>5</v>
      </c>
      <c r="P47" s="191">
        <f t="shared" si="52"/>
        <v>1</v>
      </c>
      <c r="Q47" s="192">
        <f>IF(COUNT(E47,I47,M47),SUM(E47,I47,M47),"")</f>
        <v>6</v>
      </c>
      <c r="R47" s="162">
        <v>0</v>
      </c>
      <c r="S47" s="163">
        <v>1</v>
      </c>
      <c r="T47" s="164">
        <v>0</v>
      </c>
      <c r="U47" s="165">
        <v>1</v>
      </c>
      <c r="V47" s="166">
        <v>0</v>
      </c>
      <c r="W47" s="164">
        <v>2</v>
      </c>
      <c r="X47" s="164">
        <v>0</v>
      </c>
      <c r="Y47" s="167">
        <v>2</v>
      </c>
      <c r="Z47" s="166">
        <v>0</v>
      </c>
      <c r="AA47" s="164">
        <v>2</v>
      </c>
      <c r="AB47" s="164">
        <v>0</v>
      </c>
      <c r="AC47" s="163">
        <v>2</v>
      </c>
      <c r="AD47" s="43">
        <f t="shared" si="53"/>
        <v>0</v>
      </c>
      <c r="AE47" s="44">
        <f>IF(COUNT(S47,W47,AA47),SUM(S47,W47,AA47),"")</f>
        <v>5</v>
      </c>
      <c r="AF47" s="191">
        <f t="shared" si="54"/>
        <v>0</v>
      </c>
      <c r="AG47" s="192">
        <f>IF(COUNT(U47,Y47,AC47),SUM(U47,Y47,AC47),"")</f>
        <v>5</v>
      </c>
      <c r="AH47" s="162">
        <v>0</v>
      </c>
      <c r="AI47" s="163">
        <v>3</v>
      </c>
      <c r="AJ47" s="164">
        <v>0</v>
      </c>
      <c r="AK47" s="165">
        <v>3</v>
      </c>
      <c r="AL47" s="166">
        <v>0</v>
      </c>
      <c r="AM47" s="164">
        <v>2</v>
      </c>
      <c r="AN47" s="164">
        <v>0</v>
      </c>
      <c r="AO47" s="167">
        <v>2</v>
      </c>
      <c r="AP47" s="166">
        <v>1</v>
      </c>
      <c r="AQ47" s="164">
        <v>1</v>
      </c>
      <c r="AR47" s="164">
        <v>1</v>
      </c>
      <c r="AS47" s="163">
        <v>1</v>
      </c>
      <c r="AT47" s="43">
        <f t="shared" si="55"/>
        <v>1</v>
      </c>
      <c r="AU47" s="44">
        <f>IF(COUNT(AI47,AM47,AQ47),SUM(AI47,AM47,AQ47),"")</f>
        <v>6</v>
      </c>
      <c r="AV47" s="191">
        <f t="shared" si="56"/>
        <v>1</v>
      </c>
      <c r="AW47" s="192">
        <f>IF(COUNT(AK47,AO47,AS47),SUM(AK47,AO47,AS47),"")</f>
        <v>6</v>
      </c>
      <c r="AX47" s="162">
        <v>1</v>
      </c>
      <c r="AY47" s="163">
        <v>2</v>
      </c>
      <c r="AZ47" s="164">
        <v>1</v>
      </c>
      <c r="BA47" s="165">
        <v>2</v>
      </c>
      <c r="BB47" s="166">
        <v>0</v>
      </c>
      <c r="BC47" s="164">
        <v>1</v>
      </c>
      <c r="BD47" s="164">
        <v>0</v>
      </c>
      <c r="BE47" s="167">
        <v>1</v>
      </c>
      <c r="BF47" s="166">
        <v>0</v>
      </c>
      <c r="BG47" s="164">
        <v>1</v>
      </c>
      <c r="BH47" s="164">
        <v>0</v>
      </c>
      <c r="BI47" s="163">
        <v>1</v>
      </c>
      <c r="BJ47" s="43">
        <f t="shared" si="57"/>
        <v>1</v>
      </c>
      <c r="BK47" s="44">
        <f>IF(COUNT(AY47,BC47,BG47),SUM(AY47,BC47,BG47),"")</f>
        <v>4</v>
      </c>
      <c r="BL47" s="191">
        <f t="shared" si="58"/>
        <v>1</v>
      </c>
      <c r="BM47" s="192">
        <f>IF(COUNT(BA47,BE47,BI47),SUM(BA47,BE47,BI47),"")</f>
        <v>4</v>
      </c>
      <c r="BN47" s="56">
        <f t="shared" si="59"/>
        <v>3</v>
      </c>
      <c r="BO47" s="57">
        <f>SUM(O47,AE47,AU47,BK47)</f>
        <v>20</v>
      </c>
      <c r="BP47" s="209">
        <f t="shared" si="60"/>
        <v>3</v>
      </c>
      <c r="BQ47" s="210">
        <f>SUM(Q47,AG47,AW47,BM47)</f>
        <v>21</v>
      </c>
    </row>
    <row r="48" spans="1:69" ht="16.5" customHeight="1">
      <c r="A48" s="26" t="s">
        <v>61</v>
      </c>
      <c r="B48" s="162">
        <v>0</v>
      </c>
      <c r="C48" s="163">
        <v>0</v>
      </c>
      <c r="D48" s="164">
        <v>0</v>
      </c>
      <c r="E48" s="165">
        <v>0</v>
      </c>
      <c r="F48" s="166">
        <v>0</v>
      </c>
      <c r="G48" s="164">
        <v>0</v>
      </c>
      <c r="H48" s="164">
        <v>0</v>
      </c>
      <c r="I48" s="167">
        <v>0</v>
      </c>
      <c r="J48" s="166">
        <v>0</v>
      </c>
      <c r="K48" s="164">
        <v>1</v>
      </c>
      <c r="L48" s="164">
        <v>0</v>
      </c>
      <c r="M48" s="163">
        <v>1</v>
      </c>
      <c r="N48" s="43">
        <f t="shared" si="51"/>
        <v>0</v>
      </c>
      <c r="O48" s="44">
        <f>IF(COUNT(C48,G48,K48),SUM(C48,G48,K48),"")</f>
        <v>1</v>
      </c>
      <c r="P48" s="191">
        <f t="shared" si="52"/>
        <v>0</v>
      </c>
      <c r="Q48" s="192">
        <f>IF(COUNT(E48,I48,M48),SUM(E48,I48,M48),"")</f>
        <v>1</v>
      </c>
      <c r="R48" s="162">
        <v>1</v>
      </c>
      <c r="S48" s="163">
        <v>1</v>
      </c>
      <c r="T48" s="164">
        <v>1</v>
      </c>
      <c r="U48" s="165">
        <v>1</v>
      </c>
      <c r="V48" s="166">
        <v>0</v>
      </c>
      <c r="W48" s="164">
        <v>2</v>
      </c>
      <c r="X48" s="164">
        <v>0</v>
      </c>
      <c r="Y48" s="167">
        <v>2</v>
      </c>
      <c r="Z48" s="166">
        <v>0</v>
      </c>
      <c r="AA48" s="164">
        <v>0</v>
      </c>
      <c r="AB48" s="164">
        <v>0</v>
      </c>
      <c r="AC48" s="163">
        <v>0</v>
      </c>
      <c r="AD48" s="43">
        <f t="shared" si="53"/>
        <v>1</v>
      </c>
      <c r="AE48" s="44">
        <f>IF(COUNT(S48,W48,AA48),SUM(S48,W48,AA48),"")</f>
        <v>3</v>
      </c>
      <c r="AF48" s="191">
        <f t="shared" si="54"/>
        <v>1</v>
      </c>
      <c r="AG48" s="192">
        <f>IF(COUNT(U48,Y48,AC48),SUM(U48,Y48,AC48),"")</f>
        <v>3</v>
      </c>
      <c r="AH48" s="162">
        <v>0</v>
      </c>
      <c r="AI48" s="163">
        <v>2</v>
      </c>
      <c r="AJ48" s="164">
        <v>0</v>
      </c>
      <c r="AK48" s="165">
        <v>3</v>
      </c>
      <c r="AL48" s="166">
        <v>0</v>
      </c>
      <c r="AM48" s="164">
        <v>1</v>
      </c>
      <c r="AN48" s="164">
        <v>0</v>
      </c>
      <c r="AO48" s="167">
        <v>1</v>
      </c>
      <c r="AP48" s="166">
        <v>0</v>
      </c>
      <c r="AQ48" s="164">
        <v>0</v>
      </c>
      <c r="AR48" s="164">
        <v>0</v>
      </c>
      <c r="AS48" s="163">
        <v>0</v>
      </c>
      <c r="AT48" s="43">
        <f t="shared" si="55"/>
        <v>0</v>
      </c>
      <c r="AU48" s="44">
        <f>IF(COUNT(AI48,AM48,AQ48),SUM(AI48,AM48,AQ48),"")</f>
        <v>3</v>
      </c>
      <c r="AV48" s="191">
        <f t="shared" si="56"/>
        <v>0</v>
      </c>
      <c r="AW48" s="192">
        <f>IF(COUNT(AK48,AO48,AS48),SUM(AK48,AO48,AS48),"")</f>
        <v>4</v>
      </c>
      <c r="AX48" s="162">
        <v>0</v>
      </c>
      <c r="AY48" s="163">
        <v>0</v>
      </c>
      <c r="AZ48" s="164">
        <v>0</v>
      </c>
      <c r="BA48" s="165">
        <v>0</v>
      </c>
      <c r="BB48" s="166">
        <v>0</v>
      </c>
      <c r="BC48" s="164">
        <v>0</v>
      </c>
      <c r="BD48" s="164">
        <v>0</v>
      </c>
      <c r="BE48" s="167">
        <v>0</v>
      </c>
      <c r="BF48" s="166">
        <v>0</v>
      </c>
      <c r="BG48" s="164">
        <v>0</v>
      </c>
      <c r="BH48" s="164">
        <v>0</v>
      </c>
      <c r="BI48" s="163">
        <v>0</v>
      </c>
      <c r="BJ48" s="43">
        <f t="shared" si="57"/>
        <v>0</v>
      </c>
      <c r="BK48" s="44">
        <f>IF(COUNT(AY48,BC48,BG48),SUM(AY48,BC48,BG48),"")</f>
        <v>0</v>
      </c>
      <c r="BL48" s="191">
        <f t="shared" si="58"/>
        <v>0</v>
      </c>
      <c r="BM48" s="192">
        <f>IF(COUNT(BA48,BE48,BI48),SUM(BA48,BE48,BI48),"")</f>
        <v>0</v>
      </c>
      <c r="BN48" s="61">
        <f t="shared" si="59"/>
        <v>1</v>
      </c>
      <c r="BO48" s="62">
        <f>SUM(O48,AE48,AU48,BK48)</f>
        <v>7</v>
      </c>
      <c r="BP48" s="213">
        <f t="shared" si="60"/>
        <v>1</v>
      </c>
      <c r="BQ48" s="214">
        <f>SUM(Q48,AG48,AW48,BM48)</f>
        <v>8</v>
      </c>
    </row>
    <row r="49" spans="1:69" ht="16.5" customHeight="1">
      <c r="A49" s="26" t="s">
        <v>182</v>
      </c>
      <c r="B49" s="151">
        <v>1</v>
      </c>
      <c r="C49" s="152">
        <v>0</v>
      </c>
      <c r="D49" s="153">
        <v>1</v>
      </c>
      <c r="E49" s="138">
        <v>0</v>
      </c>
      <c r="F49" s="154">
        <v>0</v>
      </c>
      <c r="G49" s="153">
        <v>0</v>
      </c>
      <c r="H49" s="153">
        <v>0</v>
      </c>
      <c r="I49" s="155">
        <v>0</v>
      </c>
      <c r="J49" s="154">
        <v>0</v>
      </c>
      <c r="K49" s="153">
        <v>1</v>
      </c>
      <c r="L49" s="153">
        <v>0</v>
      </c>
      <c r="M49" s="152">
        <v>1</v>
      </c>
      <c r="N49" s="47">
        <f t="shared" si="51"/>
        <v>1</v>
      </c>
      <c r="O49" s="48">
        <f>IF(COUNT(C49,G49,K49),SUM(C49,G49,K49),"")</f>
        <v>1</v>
      </c>
      <c r="P49" s="195">
        <f t="shared" si="52"/>
        <v>1</v>
      </c>
      <c r="Q49" s="196">
        <f>IF(COUNT(E49,I49,M49),SUM(E49,I49,M49),"")</f>
        <v>1</v>
      </c>
      <c r="R49" s="151">
        <v>0</v>
      </c>
      <c r="S49" s="152">
        <v>0</v>
      </c>
      <c r="T49" s="153">
        <v>0</v>
      </c>
      <c r="U49" s="138">
        <v>0</v>
      </c>
      <c r="V49" s="154">
        <v>0</v>
      </c>
      <c r="W49" s="153">
        <v>1</v>
      </c>
      <c r="X49" s="153">
        <v>0</v>
      </c>
      <c r="Y49" s="155">
        <v>1</v>
      </c>
      <c r="Z49" s="154">
        <v>0</v>
      </c>
      <c r="AA49" s="153">
        <v>2</v>
      </c>
      <c r="AB49" s="153">
        <v>0</v>
      </c>
      <c r="AC49" s="152">
        <v>2</v>
      </c>
      <c r="AD49" s="47">
        <f t="shared" si="53"/>
        <v>0</v>
      </c>
      <c r="AE49" s="48">
        <f>IF(COUNT(S49,W49,AA49),SUM(S49,W49,AA49),"")</f>
        <v>3</v>
      </c>
      <c r="AF49" s="195">
        <f t="shared" si="54"/>
        <v>0</v>
      </c>
      <c r="AG49" s="196">
        <f>IF(COUNT(U49,Y49,AC49),SUM(U49,Y49,AC49),"")</f>
        <v>3</v>
      </c>
      <c r="AH49" s="151">
        <v>0</v>
      </c>
      <c r="AI49" s="152">
        <v>0</v>
      </c>
      <c r="AJ49" s="153">
        <v>0</v>
      </c>
      <c r="AK49" s="138">
        <v>0</v>
      </c>
      <c r="AL49" s="154">
        <v>0</v>
      </c>
      <c r="AM49" s="153">
        <v>0</v>
      </c>
      <c r="AN49" s="153">
        <v>0</v>
      </c>
      <c r="AO49" s="155">
        <v>0</v>
      </c>
      <c r="AP49" s="154">
        <v>0</v>
      </c>
      <c r="AQ49" s="153">
        <v>1</v>
      </c>
      <c r="AR49" s="153">
        <v>0</v>
      </c>
      <c r="AS49" s="152">
        <v>3</v>
      </c>
      <c r="AT49" s="47">
        <f t="shared" si="55"/>
        <v>0</v>
      </c>
      <c r="AU49" s="48">
        <f>IF(COUNT(AI49,AM49,AQ49),SUM(AI49,AM49,AQ49),"")</f>
        <v>1</v>
      </c>
      <c r="AV49" s="195">
        <f t="shared" si="56"/>
        <v>0</v>
      </c>
      <c r="AW49" s="196">
        <f>IF(COUNT(AK49,AO49,AS49),SUM(AK49,AO49,AS49),"")</f>
        <v>3</v>
      </c>
      <c r="AX49" s="151">
        <v>0</v>
      </c>
      <c r="AY49" s="152">
        <v>0</v>
      </c>
      <c r="AZ49" s="153">
        <v>0</v>
      </c>
      <c r="BA49" s="138">
        <v>0</v>
      </c>
      <c r="BB49" s="154">
        <v>1</v>
      </c>
      <c r="BC49" s="153">
        <v>0</v>
      </c>
      <c r="BD49" s="153">
        <v>1</v>
      </c>
      <c r="BE49" s="155">
        <v>0</v>
      </c>
      <c r="BF49" s="154">
        <v>0</v>
      </c>
      <c r="BG49" s="153">
        <v>2</v>
      </c>
      <c r="BH49" s="153">
        <v>0</v>
      </c>
      <c r="BI49" s="152">
        <v>2</v>
      </c>
      <c r="BJ49" s="47">
        <f t="shared" si="57"/>
        <v>1</v>
      </c>
      <c r="BK49" s="48">
        <f>IF(COUNT(AY49,BC49,BG49),SUM(AY49,BC49,BG49),"")</f>
        <v>2</v>
      </c>
      <c r="BL49" s="195">
        <f t="shared" si="58"/>
        <v>1</v>
      </c>
      <c r="BM49" s="196">
        <f>IF(COUNT(BA49,BE49,BI49),SUM(BA49,BE49,BI49),"")</f>
        <v>2</v>
      </c>
      <c r="BN49" s="61">
        <f t="shared" si="59"/>
        <v>2</v>
      </c>
      <c r="BO49" s="62">
        <f>SUM(O49,AE49,AU49,BK49)</f>
        <v>7</v>
      </c>
      <c r="BP49" s="213">
        <f t="shared" si="60"/>
        <v>2</v>
      </c>
      <c r="BQ49" s="214">
        <f>SUM(Q49,AG49,AW49,BM49)</f>
        <v>9</v>
      </c>
    </row>
    <row r="50" spans="1:69" ht="16.5" customHeight="1" thickBot="1">
      <c r="A50" s="29" t="s">
        <v>63</v>
      </c>
      <c r="B50" s="156">
        <v>1</v>
      </c>
      <c r="C50" s="157">
        <v>0</v>
      </c>
      <c r="D50" s="158">
        <v>1</v>
      </c>
      <c r="E50" s="159">
        <v>0</v>
      </c>
      <c r="F50" s="160">
        <v>0</v>
      </c>
      <c r="G50" s="158">
        <v>0</v>
      </c>
      <c r="H50" s="158">
        <v>0</v>
      </c>
      <c r="I50" s="161">
        <v>0</v>
      </c>
      <c r="J50" s="160">
        <v>0</v>
      </c>
      <c r="K50" s="158">
        <v>0</v>
      </c>
      <c r="L50" s="158">
        <v>0</v>
      </c>
      <c r="M50" s="157">
        <v>0</v>
      </c>
      <c r="N50" s="45">
        <f t="shared" si="51"/>
        <v>1</v>
      </c>
      <c r="O50" s="46">
        <f>IF(COUNT(C50,G50,K50),SUM(C50,G50,K50),"")</f>
        <v>0</v>
      </c>
      <c r="P50" s="193">
        <f t="shared" si="52"/>
        <v>1</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53"/>
        <v>0</v>
      </c>
      <c r="AE50" s="46">
        <f>IF(COUNT(S50,W50,AA50),SUM(S50,W50,AA50),"")</f>
        <v>0</v>
      </c>
      <c r="AF50" s="193">
        <f t="shared" si="54"/>
        <v>0</v>
      </c>
      <c r="AG50" s="194">
        <f>IF(COUNT(U50,Y50,AC50),SUM(U50,Y50,AC50),"")</f>
        <v>0</v>
      </c>
      <c r="AH50" s="156">
        <v>0</v>
      </c>
      <c r="AI50" s="157">
        <v>0</v>
      </c>
      <c r="AJ50" s="158">
        <v>0</v>
      </c>
      <c r="AK50" s="159">
        <v>0</v>
      </c>
      <c r="AL50" s="160">
        <v>0</v>
      </c>
      <c r="AM50" s="158">
        <v>0</v>
      </c>
      <c r="AN50" s="158">
        <v>0</v>
      </c>
      <c r="AO50" s="161">
        <v>0</v>
      </c>
      <c r="AP50" s="160">
        <v>0</v>
      </c>
      <c r="AQ50" s="158">
        <v>1</v>
      </c>
      <c r="AR50" s="158">
        <v>0</v>
      </c>
      <c r="AS50" s="157">
        <v>1</v>
      </c>
      <c r="AT50" s="45">
        <f t="shared" si="55"/>
        <v>0</v>
      </c>
      <c r="AU50" s="46">
        <f>IF(COUNT(AI50,AM50,AQ50),SUM(AI50,AM50,AQ50),"")</f>
        <v>1</v>
      </c>
      <c r="AV50" s="193">
        <f t="shared" si="56"/>
        <v>0</v>
      </c>
      <c r="AW50" s="194">
        <f>IF(COUNT(AK50,AO50,AS50),SUM(AK50,AO50,AS50),"")</f>
        <v>1</v>
      </c>
      <c r="AX50" s="156">
        <v>0</v>
      </c>
      <c r="AY50" s="157">
        <v>0</v>
      </c>
      <c r="AZ50" s="158">
        <v>0</v>
      </c>
      <c r="BA50" s="159">
        <v>0</v>
      </c>
      <c r="BB50" s="160">
        <v>0</v>
      </c>
      <c r="BC50" s="158">
        <v>0</v>
      </c>
      <c r="BD50" s="158">
        <v>0</v>
      </c>
      <c r="BE50" s="161">
        <v>0</v>
      </c>
      <c r="BF50" s="160">
        <v>0</v>
      </c>
      <c r="BG50" s="158">
        <v>0</v>
      </c>
      <c r="BH50" s="158">
        <v>0</v>
      </c>
      <c r="BI50" s="157">
        <v>0</v>
      </c>
      <c r="BJ50" s="45">
        <f t="shared" si="57"/>
        <v>0</v>
      </c>
      <c r="BK50" s="46">
        <f>IF(COUNT(AY50,BC50,BG50),SUM(AY50,BC50,BG50),"")</f>
        <v>0</v>
      </c>
      <c r="BL50" s="193">
        <f t="shared" si="58"/>
        <v>0</v>
      </c>
      <c r="BM50" s="194">
        <f>IF(COUNT(BA50,BE50,BI50),SUM(BA50,BE50,BI50),"")</f>
        <v>0</v>
      </c>
      <c r="BN50" s="59">
        <f t="shared" si="59"/>
        <v>1</v>
      </c>
      <c r="BO50" s="60">
        <f>SUM(O50,AE50,AU50,BK50)</f>
        <v>1</v>
      </c>
      <c r="BP50" s="211">
        <f t="shared" si="60"/>
        <v>1</v>
      </c>
      <c r="BQ50" s="212">
        <f>SUM(Q50,AG50,AW50,BM50)</f>
        <v>1</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8.xml><?xml version="1.0" encoding="utf-8"?>
<worksheet xmlns="http://schemas.openxmlformats.org/spreadsheetml/2006/main" xmlns:r="http://schemas.openxmlformats.org/officeDocument/2006/relationships">
  <sheetPr codeName="Sheet11"/>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220</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1</v>
      </c>
      <c r="D4" s="141">
        <v>0</v>
      </c>
      <c r="E4" s="142">
        <v>1</v>
      </c>
      <c r="F4" s="143">
        <v>1</v>
      </c>
      <c r="G4" s="141">
        <v>3</v>
      </c>
      <c r="H4" s="141">
        <v>1</v>
      </c>
      <c r="I4" s="144">
        <v>6</v>
      </c>
      <c r="J4" s="143">
        <v>1</v>
      </c>
      <c r="K4" s="141">
        <v>0</v>
      </c>
      <c r="L4" s="141">
        <v>1</v>
      </c>
      <c r="M4" s="140">
        <v>0</v>
      </c>
      <c r="N4" s="39">
        <f>IF(COUNT(B4,F4,J4),SUM(B4,F4,J4),"")</f>
        <v>2</v>
      </c>
      <c r="O4" s="40">
        <f>IF(COUNT(C4,G4,K4),SUM(C4,G4,K4),"")</f>
        <v>4</v>
      </c>
      <c r="P4" s="187">
        <f>IF(COUNT(D4,H4,L4),SUM(D4,H4,L4),"")</f>
        <v>2</v>
      </c>
      <c r="Q4" s="188">
        <f>IF(COUNT(E4,I4,M4),SUM(E4,I4,M4),"")</f>
        <v>7</v>
      </c>
      <c r="R4" s="139">
        <v>0</v>
      </c>
      <c r="S4" s="140">
        <v>1</v>
      </c>
      <c r="T4" s="141">
        <v>0</v>
      </c>
      <c r="U4" s="142">
        <v>1</v>
      </c>
      <c r="V4" s="143">
        <v>1</v>
      </c>
      <c r="W4" s="141">
        <v>4</v>
      </c>
      <c r="X4" s="141">
        <v>2</v>
      </c>
      <c r="Y4" s="144">
        <v>5</v>
      </c>
      <c r="Z4" s="143">
        <v>2</v>
      </c>
      <c r="AA4" s="141">
        <v>0</v>
      </c>
      <c r="AB4" s="141">
        <v>2</v>
      </c>
      <c r="AC4" s="140">
        <v>3</v>
      </c>
      <c r="AD4" s="39">
        <f>IF(COUNT(R4,V4,Z4),SUM(R4,V4,Z4),"")</f>
        <v>3</v>
      </c>
      <c r="AE4" s="40">
        <f>IF(COUNT(S4,W4,AA4),SUM(S4,W4,AA4),"")</f>
        <v>5</v>
      </c>
      <c r="AF4" s="187">
        <f>IF(COUNT(T4,X4,AB4),SUM(T4,X4,AB4),"")</f>
        <v>4</v>
      </c>
      <c r="AG4" s="188">
        <f>IF(COUNT(U4,Y4,AC4),SUM(U4,Y4,AC4),"")</f>
        <v>9</v>
      </c>
      <c r="AH4" s="139">
        <v>0</v>
      </c>
      <c r="AI4" s="140">
        <v>6</v>
      </c>
      <c r="AJ4" s="141">
        <v>0</v>
      </c>
      <c r="AK4" s="142">
        <v>6</v>
      </c>
      <c r="AL4" s="143">
        <v>0</v>
      </c>
      <c r="AM4" s="141">
        <v>1</v>
      </c>
      <c r="AN4" s="141">
        <v>0</v>
      </c>
      <c r="AO4" s="144">
        <v>1</v>
      </c>
      <c r="AP4" s="143">
        <v>1</v>
      </c>
      <c r="AQ4" s="141">
        <v>4</v>
      </c>
      <c r="AR4" s="141">
        <v>2</v>
      </c>
      <c r="AS4" s="140">
        <v>5</v>
      </c>
      <c r="AT4" s="39">
        <f>IF(COUNT(AH4,AL4,AP4),SUM(AH4,AL4,AP4),"")</f>
        <v>1</v>
      </c>
      <c r="AU4" s="40">
        <f>IF(COUNT(AI4,AM4,AQ4),SUM(AI4,AM4,AQ4),"")</f>
        <v>11</v>
      </c>
      <c r="AV4" s="187">
        <f>IF(COUNT(AJ4,AN4,AR4),SUM(AJ4,AN4,AR4),"")</f>
        <v>2</v>
      </c>
      <c r="AW4" s="188">
        <f>IF(COUNT(AK4,AO4,AS4),SUM(AK4,AO4,AS4),"")</f>
        <v>12</v>
      </c>
      <c r="AX4" s="139">
        <v>0</v>
      </c>
      <c r="AY4" s="140">
        <v>4</v>
      </c>
      <c r="AZ4" s="141">
        <v>0</v>
      </c>
      <c r="BA4" s="142">
        <v>7</v>
      </c>
      <c r="BB4" s="143">
        <v>1</v>
      </c>
      <c r="BC4" s="141">
        <v>1</v>
      </c>
      <c r="BD4" s="141">
        <v>1</v>
      </c>
      <c r="BE4" s="144">
        <v>1</v>
      </c>
      <c r="BF4" s="143">
        <v>0</v>
      </c>
      <c r="BG4" s="141">
        <v>2</v>
      </c>
      <c r="BH4" s="141">
        <v>0</v>
      </c>
      <c r="BI4" s="140">
        <v>2</v>
      </c>
      <c r="BJ4" s="39">
        <f>IF(COUNT(AX4,BB4,BF4),SUM(AX4,BB4,BF4),"")</f>
        <v>1</v>
      </c>
      <c r="BK4" s="40">
        <f>IF(COUNT(AY4,BC4,BG4),SUM(AY4,BC4,BG4),"")</f>
        <v>7</v>
      </c>
      <c r="BL4" s="187">
        <f>IF(COUNT(AZ4,BD4,BH4),SUM(AZ4,BD4,BH4),"")</f>
        <v>1</v>
      </c>
      <c r="BM4" s="188">
        <f>IF(COUNT(BA4,BE4,BI4),SUM(BA4,BE4,BI4),"")</f>
        <v>10</v>
      </c>
      <c r="BN4" s="52">
        <f>SUM(N4,AD4,AT4,BJ4)</f>
        <v>7</v>
      </c>
      <c r="BO4" s="53">
        <f>SUM(O4,AE4,AU4,BK4)</f>
        <v>27</v>
      </c>
      <c r="BP4" s="205">
        <f>SUM(P4,AF4,AV4,BL4)</f>
        <v>9</v>
      </c>
      <c r="BQ4" s="206">
        <f>SUM(Q4,AG4,AW4,BM4)</f>
        <v>38</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1</v>
      </c>
      <c r="G6" s="147">
        <v>0</v>
      </c>
      <c r="H6" s="147">
        <v>1</v>
      </c>
      <c r="I6" s="150">
        <v>3</v>
      </c>
      <c r="J6" s="149">
        <v>0</v>
      </c>
      <c r="K6" s="147">
        <v>0</v>
      </c>
      <c r="L6" s="147">
        <v>0</v>
      </c>
      <c r="M6" s="146">
        <v>0</v>
      </c>
      <c r="N6" s="41">
        <f aca="true" t="shared" si="0" ref="N6:Q23">IF(COUNT(B6,F6,J6),SUM(B6,F6,J6),"")</f>
        <v>1</v>
      </c>
      <c r="O6" s="42">
        <f t="shared" si="0"/>
        <v>0</v>
      </c>
      <c r="P6" s="189">
        <f t="shared" si="0"/>
        <v>1</v>
      </c>
      <c r="Q6" s="190">
        <f t="shared" si="0"/>
        <v>3</v>
      </c>
      <c r="R6" s="145">
        <v>0</v>
      </c>
      <c r="S6" s="146">
        <v>1</v>
      </c>
      <c r="T6" s="147">
        <v>0</v>
      </c>
      <c r="U6" s="148">
        <v>1</v>
      </c>
      <c r="V6" s="149">
        <v>1</v>
      </c>
      <c r="W6" s="147">
        <v>1</v>
      </c>
      <c r="X6" s="147">
        <v>2</v>
      </c>
      <c r="Y6" s="150">
        <v>1</v>
      </c>
      <c r="Z6" s="149">
        <v>0</v>
      </c>
      <c r="AA6" s="147">
        <v>0</v>
      </c>
      <c r="AB6" s="147">
        <v>0</v>
      </c>
      <c r="AC6" s="146">
        <v>0</v>
      </c>
      <c r="AD6" s="41">
        <f aca="true" t="shared" si="1" ref="AD6:AG23">IF(COUNT(R6,V6,Z6),SUM(R6,V6,Z6),"")</f>
        <v>1</v>
      </c>
      <c r="AE6" s="42">
        <f t="shared" si="1"/>
        <v>2</v>
      </c>
      <c r="AF6" s="189">
        <f t="shared" si="1"/>
        <v>2</v>
      </c>
      <c r="AG6" s="190">
        <f t="shared" si="1"/>
        <v>2</v>
      </c>
      <c r="AH6" s="145">
        <v>0</v>
      </c>
      <c r="AI6" s="146">
        <v>1</v>
      </c>
      <c r="AJ6" s="147">
        <v>0</v>
      </c>
      <c r="AK6" s="148">
        <v>1</v>
      </c>
      <c r="AL6" s="149">
        <v>0</v>
      </c>
      <c r="AM6" s="147">
        <v>0</v>
      </c>
      <c r="AN6" s="147">
        <v>0</v>
      </c>
      <c r="AO6" s="150">
        <v>0</v>
      </c>
      <c r="AP6" s="149">
        <v>0</v>
      </c>
      <c r="AQ6" s="147">
        <v>0</v>
      </c>
      <c r="AR6" s="147">
        <v>0</v>
      </c>
      <c r="AS6" s="146">
        <v>0</v>
      </c>
      <c r="AT6" s="41">
        <f aca="true" t="shared" si="2" ref="AT6:AW7">IF(COUNT(AH6,AL6,AP6),SUM(AH6,AL6,AP6),"")</f>
        <v>0</v>
      </c>
      <c r="AU6" s="42">
        <f t="shared" si="2"/>
        <v>1</v>
      </c>
      <c r="AV6" s="189">
        <f t="shared" si="2"/>
        <v>0</v>
      </c>
      <c r="AW6" s="190">
        <f t="shared" si="2"/>
        <v>1</v>
      </c>
      <c r="AX6" s="145">
        <v>0</v>
      </c>
      <c r="AY6" s="146">
        <v>1</v>
      </c>
      <c r="AZ6" s="147">
        <v>0</v>
      </c>
      <c r="BA6" s="148">
        <v>2</v>
      </c>
      <c r="BB6" s="149">
        <v>0</v>
      </c>
      <c r="BC6" s="147">
        <v>0</v>
      </c>
      <c r="BD6" s="147">
        <v>0</v>
      </c>
      <c r="BE6" s="150">
        <v>0</v>
      </c>
      <c r="BF6" s="149">
        <v>0</v>
      </c>
      <c r="BG6" s="147">
        <v>1</v>
      </c>
      <c r="BH6" s="147">
        <v>0</v>
      </c>
      <c r="BI6" s="146">
        <v>1</v>
      </c>
      <c r="BJ6" s="41">
        <f aca="true" t="shared" si="3" ref="BJ6:BM7">IF(COUNT(AX6,BB6,BF6),SUM(AX6,BB6,BF6),"")</f>
        <v>0</v>
      </c>
      <c r="BK6" s="42">
        <f t="shared" si="3"/>
        <v>2</v>
      </c>
      <c r="BL6" s="189">
        <f t="shared" si="3"/>
        <v>0</v>
      </c>
      <c r="BM6" s="190">
        <f t="shared" si="3"/>
        <v>3</v>
      </c>
      <c r="BN6" s="54">
        <f aca="true" t="shared" si="4" ref="BN6:BQ7">SUM(N6,AD6,AT6,BJ6)</f>
        <v>2</v>
      </c>
      <c r="BO6" s="55">
        <f t="shared" si="4"/>
        <v>5</v>
      </c>
      <c r="BP6" s="207">
        <f t="shared" si="4"/>
        <v>3</v>
      </c>
      <c r="BQ6" s="208">
        <f t="shared" si="4"/>
        <v>9</v>
      </c>
      <c r="BS6" s="5"/>
    </row>
    <row r="7" spans="1:71" ht="16.5" customHeight="1">
      <c r="A7" s="26" t="s">
        <v>36</v>
      </c>
      <c r="B7" s="151">
        <v>0</v>
      </c>
      <c r="C7" s="152">
        <v>0</v>
      </c>
      <c r="D7" s="153">
        <v>0</v>
      </c>
      <c r="E7" s="138">
        <v>0</v>
      </c>
      <c r="F7" s="154">
        <v>1</v>
      </c>
      <c r="G7" s="153">
        <v>1</v>
      </c>
      <c r="H7" s="153">
        <v>1</v>
      </c>
      <c r="I7" s="155">
        <v>4</v>
      </c>
      <c r="J7" s="154">
        <v>0</v>
      </c>
      <c r="K7" s="153">
        <v>0</v>
      </c>
      <c r="L7" s="153">
        <v>0</v>
      </c>
      <c r="M7" s="152">
        <v>0</v>
      </c>
      <c r="N7" s="43">
        <f t="shared" si="0"/>
        <v>1</v>
      </c>
      <c r="O7" s="44">
        <f t="shared" si="0"/>
        <v>1</v>
      </c>
      <c r="P7" s="191">
        <f t="shared" si="0"/>
        <v>1</v>
      </c>
      <c r="Q7" s="192">
        <f t="shared" si="0"/>
        <v>4</v>
      </c>
      <c r="R7" s="151">
        <v>0</v>
      </c>
      <c r="S7" s="152">
        <v>1</v>
      </c>
      <c r="T7" s="153">
        <v>0</v>
      </c>
      <c r="U7" s="138">
        <v>1</v>
      </c>
      <c r="V7" s="154">
        <v>1</v>
      </c>
      <c r="W7" s="153">
        <v>1</v>
      </c>
      <c r="X7" s="153">
        <v>2</v>
      </c>
      <c r="Y7" s="155">
        <v>1</v>
      </c>
      <c r="Z7" s="154">
        <v>0</v>
      </c>
      <c r="AA7" s="153">
        <v>0</v>
      </c>
      <c r="AB7" s="153">
        <v>0</v>
      </c>
      <c r="AC7" s="152">
        <v>0</v>
      </c>
      <c r="AD7" s="47">
        <f t="shared" si="1"/>
        <v>1</v>
      </c>
      <c r="AE7" s="48">
        <f t="shared" si="1"/>
        <v>2</v>
      </c>
      <c r="AF7" s="195">
        <f t="shared" si="1"/>
        <v>2</v>
      </c>
      <c r="AG7" s="196">
        <f t="shared" si="1"/>
        <v>2</v>
      </c>
      <c r="AH7" s="151">
        <v>0</v>
      </c>
      <c r="AI7" s="152">
        <v>1</v>
      </c>
      <c r="AJ7" s="153">
        <v>0</v>
      </c>
      <c r="AK7" s="138">
        <v>1</v>
      </c>
      <c r="AL7" s="154">
        <v>0</v>
      </c>
      <c r="AM7" s="153">
        <v>0</v>
      </c>
      <c r="AN7" s="153">
        <v>0</v>
      </c>
      <c r="AO7" s="155">
        <v>0</v>
      </c>
      <c r="AP7" s="154">
        <v>0</v>
      </c>
      <c r="AQ7" s="153">
        <v>0</v>
      </c>
      <c r="AR7" s="153">
        <v>0</v>
      </c>
      <c r="AS7" s="152">
        <v>0</v>
      </c>
      <c r="AT7" s="47">
        <f t="shared" si="2"/>
        <v>0</v>
      </c>
      <c r="AU7" s="48">
        <f t="shared" si="2"/>
        <v>1</v>
      </c>
      <c r="AV7" s="195">
        <f t="shared" si="2"/>
        <v>0</v>
      </c>
      <c r="AW7" s="196">
        <f t="shared" si="2"/>
        <v>1</v>
      </c>
      <c r="AX7" s="151">
        <v>0</v>
      </c>
      <c r="AY7" s="152">
        <v>2</v>
      </c>
      <c r="AZ7" s="153">
        <v>0</v>
      </c>
      <c r="BA7" s="138">
        <v>5</v>
      </c>
      <c r="BB7" s="154">
        <v>0</v>
      </c>
      <c r="BC7" s="153">
        <v>0</v>
      </c>
      <c r="BD7" s="153">
        <v>0</v>
      </c>
      <c r="BE7" s="155">
        <v>0</v>
      </c>
      <c r="BF7" s="154">
        <v>0</v>
      </c>
      <c r="BG7" s="153">
        <v>1</v>
      </c>
      <c r="BH7" s="153">
        <v>0</v>
      </c>
      <c r="BI7" s="152">
        <v>1</v>
      </c>
      <c r="BJ7" s="43">
        <f t="shared" si="3"/>
        <v>0</v>
      </c>
      <c r="BK7" s="48">
        <f t="shared" si="3"/>
        <v>3</v>
      </c>
      <c r="BL7" s="195">
        <f t="shared" si="3"/>
        <v>0</v>
      </c>
      <c r="BM7" s="196">
        <f t="shared" si="3"/>
        <v>6</v>
      </c>
      <c r="BN7" s="56">
        <f t="shared" si="4"/>
        <v>2</v>
      </c>
      <c r="BO7" s="57">
        <f t="shared" si="4"/>
        <v>7</v>
      </c>
      <c r="BP7" s="209">
        <f t="shared" si="4"/>
        <v>3</v>
      </c>
      <c r="BQ7" s="210">
        <f t="shared" si="4"/>
        <v>13</v>
      </c>
      <c r="BS7" s="6"/>
    </row>
    <row r="8" spans="1:71" ht="16.5" customHeight="1">
      <c r="A8" s="26" t="s">
        <v>92</v>
      </c>
      <c r="B8" s="151">
        <v>0</v>
      </c>
      <c r="C8" s="152" t="s">
        <v>211</v>
      </c>
      <c r="D8" s="153">
        <v>0</v>
      </c>
      <c r="E8" s="138" t="s">
        <v>211</v>
      </c>
      <c r="F8" s="154">
        <v>1</v>
      </c>
      <c r="G8" s="153" t="s">
        <v>211</v>
      </c>
      <c r="H8" s="153">
        <v>1</v>
      </c>
      <c r="I8" s="155" t="s">
        <v>211</v>
      </c>
      <c r="J8" s="154">
        <v>0</v>
      </c>
      <c r="K8" s="153" t="s">
        <v>211</v>
      </c>
      <c r="L8" s="153">
        <v>0</v>
      </c>
      <c r="M8" s="152" t="s">
        <v>211</v>
      </c>
      <c r="N8" s="43">
        <f t="shared" si="0"/>
        <v>1</v>
      </c>
      <c r="O8" s="44" t="s">
        <v>52</v>
      </c>
      <c r="P8" s="191">
        <f>IF(COUNT(D8,H8,L8),SUM(D8,H8,L8),"")</f>
        <v>1</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1</v>
      </c>
      <c r="G9" s="153" t="s">
        <v>211</v>
      </c>
      <c r="H9" s="153">
        <v>1</v>
      </c>
      <c r="I9" s="155" t="s">
        <v>211</v>
      </c>
      <c r="J9" s="154">
        <v>0</v>
      </c>
      <c r="K9" s="153" t="s">
        <v>211</v>
      </c>
      <c r="L9" s="153">
        <v>0</v>
      </c>
      <c r="M9" s="152" t="s">
        <v>211</v>
      </c>
      <c r="N9" s="43">
        <f t="shared" si="0"/>
        <v>1</v>
      </c>
      <c r="O9" s="44" t="s">
        <v>52</v>
      </c>
      <c r="P9" s="191">
        <f>IF(COUNT(D9,H9,L9),SUM(D9,H9,L9),"")</f>
        <v>1</v>
      </c>
      <c r="Q9" s="192" t="s">
        <v>52</v>
      </c>
      <c r="R9" s="151">
        <v>0</v>
      </c>
      <c r="S9" s="152" t="s">
        <v>211</v>
      </c>
      <c r="T9" s="153">
        <v>0</v>
      </c>
      <c r="U9" s="138" t="s">
        <v>211</v>
      </c>
      <c r="V9" s="154">
        <v>1</v>
      </c>
      <c r="W9" s="153" t="s">
        <v>211</v>
      </c>
      <c r="X9" s="153">
        <v>2</v>
      </c>
      <c r="Y9" s="155" t="s">
        <v>211</v>
      </c>
      <c r="Z9" s="154">
        <v>0</v>
      </c>
      <c r="AA9" s="153" t="s">
        <v>211</v>
      </c>
      <c r="AB9" s="153">
        <v>0</v>
      </c>
      <c r="AC9" s="152" t="s">
        <v>211</v>
      </c>
      <c r="AD9" s="47">
        <f t="shared" si="1"/>
        <v>1</v>
      </c>
      <c r="AE9" s="48" t="s">
        <v>52</v>
      </c>
      <c r="AF9" s="195">
        <f>IF(COUNT(T9,X9,AB9),SUM(T9,X9,AB9),"")</f>
        <v>2</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2</v>
      </c>
      <c r="BO9" s="57" t="s">
        <v>52</v>
      </c>
      <c r="BP9" s="209">
        <f>SUM(P9,AF9,AV9,BL9)</f>
        <v>3</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1</v>
      </c>
      <c r="W10" s="153" t="s">
        <v>211</v>
      </c>
      <c r="X10" s="153">
        <v>2</v>
      </c>
      <c r="Y10" s="155" t="s">
        <v>211</v>
      </c>
      <c r="Z10" s="154">
        <v>0</v>
      </c>
      <c r="AA10" s="153" t="s">
        <v>211</v>
      </c>
      <c r="AB10" s="153">
        <v>0</v>
      </c>
      <c r="AC10" s="152" t="s">
        <v>211</v>
      </c>
      <c r="AD10" s="47">
        <f t="shared" si="1"/>
        <v>1</v>
      </c>
      <c r="AE10" s="51" t="s">
        <v>52</v>
      </c>
      <c r="AF10" s="197">
        <f>IF(COUNT(T10,X10,AB10),SUM(T10,X10,AB10),"")</f>
        <v>2</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1</v>
      </c>
      <c r="BO10" s="57" t="s">
        <v>52</v>
      </c>
      <c r="BP10" s="209">
        <f>SUM(P10,AF10,AV10,BL10)</f>
        <v>2</v>
      </c>
      <c r="BQ10" s="210" t="s">
        <v>52</v>
      </c>
      <c r="BS10" s="6"/>
    </row>
    <row r="11" spans="1:71" ht="16.5" customHeight="1">
      <c r="A11" s="26" t="s">
        <v>195</v>
      </c>
      <c r="B11" s="151">
        <v>0</v>
      </c>
      <c r="C11" s="152">
        <v>0</v>
      </c>
      <c r="D11" s="153" t="s">
        <v>211</v>
      </c>
      <c r="E11" s="138" t="s">
        <v>211</v>
      </c>
      <c r="F11" s="154">
        <v>1</v>
      </c>
      <c r="G11" s="153">
        <v>0</v>
      </c>
      <c r="H11" s="153" t="s">
        <v>211</v>
      </c>
      <c r="I11" s="155" t="s">
        <v>211</v>
      </c>
      <c r="J11" s="154">
        <v>0</v>
      </c>
      <c r="K11" s="153">
        <v>0</v>
      </c>
      <c r="L11" s="153" t="s">
        <v>211</v>
      </c>
      <c r="M11" s="152" t="s">
        <v>211</v>
      </c>
      <c r="N11" s="43">
        <f t="shared" si="0"/>
        <v>1</v>
      </c>
      <c r="O11" s="44">
        <f t="shared" si="0"/>
        <v>0</v>
      </c>
      <c r="P11" s="191" t="s">
        <v>52</v>
      </c>
      <c r="Q11" s="192" t="s">
        <v>52</v>
      </c>
      <c r="R11" s="151">
        <v>0</v>
      </c>
      <c r="S11" s="152">
        <v>1</v>
      </c>
      <c r="T11" s="153" t="s">
        <v>211</v>
      </c>
      <c r="U11" s="138" t="s">
        <v>211</v>
      </c>
      <c r="V11" s="154">
        <v>2</v>
      </c>
      <c r="W11" s="153">
        <v>1</v>
      </c>
      <c r="X11" s="153" t="s">
        <v>211</v>
      </c>
      <c r="Y11" s="155" t="s">
        <v>211</v>
      </c>
      <c r="Z11" s="154">
        <v>0</v>
      </c>
      <c r="AA11" s="153">
        <v>0</v>
      </c>
      <c r="AB11" s="153" t="s">
        <v>211</v>
      </c>
      <c r="AC11" s="152" t="s">
        <v>211</v>
      </c>
      <c r="AD11" s="47">
        <f t="shared" si="1"/>
        <v>2</v>
      </c>
      <c r="AE11" s="51">
        <f>IF(COUNT(S11,W11,AA11),SUM(S11,W11,AA11),"")</f>
        <v>2</v>
      </c>
      <c r="AF11" s="197" t="s">
        <v>52</v>
      </c>
      <c r="AG11" s="198" t="s">
        <v>52</v>
      </c>
      <c r="AH11" s="151">
        <v>0</v>
      </c>
      <c r="AI11" s="152">
        <v>1</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1</v>
      </c>
      <c r="AV11" s="197" t="s">
        <v>52</v>
      </c>
      <c r="AW11" s="198" t="s">
        <v>52</v>
      </c>
      <c r="AX11" s="151">
        <v>0</v>
      </c>
      <c r="AY11" s="152">
        <v>1</v>
      </c>
      <c r="AZ11" s="153" t="s">
        <v>211</v>
      </c>
      <c r="BA11" s="138" t="s">
        <v>211</v>
      </c>
      <c r="BB11" s="154">
        <v>0</v>
      </c>
      <c r="BC11" s="153">
        <v>0</v>
      </c>
      <c r="BD11" s="153" t="s">
        <v>211</v>
      </c>
      <c r="BE11" s="155" t="s">
        <v>211</v>
      </c>
      <c r="BF11" s="154">
        <v>0</v>
      </c>
      <c r="BG11" s="153">
        <v>1</v>
      </c>
      <c r="BH11" s="153" t="s">
        <v>211</v>
      </c>
      <c r="BI11" s="152" t="s">
        <v>211</v>
      </c>
      <c r="BJ11" s="43">
        <f>IF(COUNT(AX11,BB11,BF11),SUM(AX11,BB11,BF11),"")</f>
        <v>0</v>
      </c>
      <c r="BK11" s="51">
        <f>IF(COUNT(AY11,BC11,BG11),SUM(AY11,BC11,BG11),"")</f>
        <v>2</v>
      </c>
      <c r="BL11" s="197" t="s">
        <v>52</v>
      </c>
      <c r="BM11" s="198" t="s">
        <v>52</v>
      </c>
      <c r="BN11" s="56">
        <f>SUM(N11,AD11,AT11,BJ11)</f>
        <v>3</v>
      </c>
      <c r="BO11" s="57">
        <f>SUM(O11,AE11,AU11,BK11)</f>
        <v>5</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1</v>
      </c>
      <c r="T12" s="153">
        <v>0</v>
      </c>
      <c r="U12" s="138">
        <v>1</v>
      </c>
      <c r="V12" s="154">
        <v>0</v>
      </c>
      <c r="W12" s="153">
        <v>1</v>
      </c>
      <c r="X12" s="153">
        <v>0</v>
      </c>
      <c r="Y12" s="155">
        <v>1</v>
      </c>
      <c r="Z12" s="154">
        <v>1</v>
      </c>
      <c r="AA12" s="153">
        <v>0</v>
      </c>
      <c r="AB12" s="153">
        <v>1</v>
      </c>
      <c r="AC12" s="152">
        <v>2</v>
      </c>
      <c r="AD12" s="47">
        <f t="shared" si="1"/>
        <v>1</v>
      </c>
      <c r="AE12" s="51">
        <f t="shared" si="1"/>
        <v>2</v>
      </c>
      <c r="AF12" s="197">
        <f t="shared" si="1"/>
        <v>1</v>
      </c>
      <c r="AG12" s="198">
        <f t="shared" si="1"/>
        <v>4</v>
      </c>
      <c r="AH12" s="151">
        <v>0</v>
      </c>
      <c r="AI12" s="152">
        <v>3</v>
      </c>
      <c r="AJ12" s="153">
        <v>0</v>
      </c>
      <c r="AK12" s="138">
        <v>3</v>
      </c>
      <c r="AL12" s="154">
        <v>0</v>
      </c>
      <c r="AM12" s="153">
        <v>0</v>
      </c>
      <c r="AN12" s="153">
        <v>0</v>
      </c>
      <c r="AO12" s="155">
        <v>0</v>
      </c>
      <c r="AP12" s="154">
        <v>0</v>
      </c>
      <c r="AQ12" s="153">
        <v>2</v>
      </c>
      <c r="AR12" s="153">
        <v>0</v>
      </c>
      <c r="AS12" s="152">
        <v>2</v>
      </c>
      <c r="AT12" s="47">
        <f aca="true" t="shared" si="5" ref="AT12:AW23">IF(COUNT(AH12,AL12,AP12),SUM(AH12,AL12,AP12),"")</f>
        <v>0</v>
      </c>
      <c r="AU12" s="51">
        <f t="shared" si="5"/>
        <v>5</v>
      </c>
      <c r="AV12" s="197">
        <f t="shared" si="5"/>
        <v>0</v>
      </c>
      <c r="AW12" s="198">
        <f t="shared" si="5"/>
        <v>5</v>
      </c>
      <c r="AX12" s="151">
        <v>0</v>
      </c>
      <c r="AY12" s="152">
        <v>0</v>
      </c>
      <c r="AZ12" s="153">
        <v>0</v>
      </c>
      <c r="BA12" s="138">
        <v>0</v>
      </c>
      <c r="BB12" s="154">
        <v>0</v>
      </c>
      <c r="BC12" s="153">
        <v>1</v>
      </c>
      <c r="BD12" s="153">
        <v>0</v>
      </c>
      <c r="BE12" s="155">
        <v>1</v>
      </c>
      <c r="BF12" s="154">
        <v>0</v>
      </c>
      <c r="BG12" s="153">
        <v>1</v>
      </c>
      <c r="BH12" s="153">
        <v>0</v>
      </c>
      <c r="BI12" s="152">
        <v>1</v>
      </c>
      <c r="BJ12" s="43">
        <f aca="true" t="shared" si="6" ref="BJ12:BM23">IF(COUNT(AX12,BB12,BF12),SUM(AX12,BB12,BF12),"")</f>
        <v>0</v>
      </c>
      <c r="BK12" s="51">
        <f t="shared" si="6"/>
        <v>2</v>
      </c>
      <c r="BL12" s="197">
        <f t="shared" si="6"/>
        <v>0</v>
      </c>
      <c r="BM12" s="198">
        <f t="shared" si="6"/>
        <v>2</v>
      </c>
      <c r="BN12" s="56">
        <f aca="true" t="shared" si="7" ref="BN12:BQ23">SUM(N12,AD12,AT12,BJ12)</f>
        <v>1</v>
      </c>
      <c r="BO12" s="57">
        <f t="shared" si="7"/>
        <v>9</v>
      </c>
      <c r="BP12" s="209">
        <f t="shared" si="7"/>
        <v>1</v>
      </c>
      <c r="BQ12" s="210">
        <f t="shared" si="7"/>
        <v>11</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1</v>
      </c>
      <c r="T13" s="153">
        <v>0</v>
      </c>
      <c r="U13" s="138">
        <v>1</v>
      </c>
      <c r="V13" s="154">
        <v>1</v>
      </c>
      <c r="W13" s="153">
        <v>1</v>
      </c>
      <c r="X13" s="153">
        <v>2</v>
      </c>
      <c r="Y13" s="155">
        <v>1</v>
      </c>
      <c r="Z13" s="154">
        <v>0</v>
      </c>
      <c r="AA13" s="153">
        <v>0</v>
      </c>
      <c r="AB13" s="153">
        <v>0</v>
      </c>
      <c r="AC13" s="152">
        <v>0</v>
      </c>
      <c r="AD13" s="47">
        <f t="shared" si="1"/>
        <v>1</v>
      </c>
      <c r="AE13" s="48">
        <f t="shared" si="1"/>
        <v>2</v>
      </c>
      <c r="AF13" s="195">
        <f t="shared" si="1"/>
        <v>2</v>
      </c>
      <c r="AG13" s="196">
        <f t="shared" si="1"/>
        <v>2</v>
      </c>
      <c r="AH13" s="151">
        <v>0</v>
      </c>
      <c r="AI13" s="152">
        <v>3</v>
      </c>
      <c r="AJ13" s="153">
        <v>0</v>
      </c>
      <c r="AK13" s="138">
        <v>3</v>
      </c>
      <c r="AL13" s="154">
        <v>0</v>
      </c>
      <c r="AM13" s="153">
        <v>0</v>
      </c>
      <c r="AN13" s="153">
        <v>0</v>
      </c>
      <c r="AO13" s="155">
        <v>0</v>
      </c>
      <c r="AP13" s="154">
        <v>0</v>
      </c>
      <c r="AQ13" s="153">
        <v>2</v>
      </c>
      <c r="AR13" s="153">
        <v>0</v>
      </c>
      <c r="AS13" s="152">
        <v>2</v>
      </c>
      <c r="AT13" s="47">
        <f t="shared" si="5"/>
        <v>0</v>
      </c>
      <c r="AU13" s="48">
        <f t="shared" si="5"/>
        <v>5</v>
      </c>
      <c r="AV13" s="195">
        <f t="shared" si="5"/>
        <v>0</v>
      </c>
      <c r="AW13" s="196">
        <f t="shared" si="5"/>
        <v>5</v>
      </c>
      <c r="AX13" s="151">
        <v>0</v>
      </c>
      <c r="AY13" s="152">
        <v>0</v>
      </c>
      <c r="AZ13" s="153">
        <v>0</v>
      </c>
      <c r="BA13" s="138">
        <v>0</v>
      </c>
      <c r="BB13" s="154">
        <v>0</v>
      </c>
      <c r="BC13" s="153">
        <v>0</v>
      </c>
      <c r="BD13" s="153">
        <v>0</v>
      </c>
      <c r="BE13" s="155">
        <v>0</v>
      </c>
      <c r="BF13" s="154">
        <v>0</v>
      </c>
      <c r="BG13" s="153">
        <v>1</v>
      </c>
      <c r="BH13" s="153">
        <v>0</v>
      </c>
      <c r="BI13" s="152">
        <v>1</v>
      </c>
      <c r="BJ13" s="43">
        <f t="shared" si="6"/>
        <v>0</v>
      </c>
      <c r="BK13" s="51">
        <f t="shared" si="6"/>
        <v>1</v>
      </c>
      <c r="BL13" s="197">
        <f t="shared" si="6"/>
        <v>0</v>
      </c>
      <c r="BM13" s="198">
        <f t="shared" si="6"/>
        <v>1</v>
      </c>
      <c r="BN13" s="56">
        <f t="shared" si="7"/>
        <v>1</v>
      </c>
      <c r="BO13" s="57">
        <f t="shared" si="7"/>
        <v>8</v>
      </c>
      <c r="BP13" s="209">
        <f t="shared" si="7"/>
        <v>2</v>
      </c>
      <c r="BQ13" s="210">
        <f t="shared" si="7"/>
        <v>8</v>
      </c>
    </row>
    <row r="14" spans="1:71" ht="16.5" customHeight="1">
      <c r="A14" s="80" t="s">
        <v>173</v>
      </c>
      <c r="B14" s="151">
        <v>0</v>
      </c>
      <c r="C14" s="152">
        <v>0</v>
      </c>
      <c r="D14" s="153">
        <v>0</v>
      </c>
      <c r="E14" s="138">
        <v>0</v>
      </c>
      <c r="F14" s="154">
        <v>0</v>
      </c>
      <c r="G14" s="153">
        <v>2</v>
      </c>
      <c r="H14" s="153">
        <v>0</v>
      </c>
      <c r="I14" s="155">
        <v>2</v>
      </c>
      <c r="J14" s="154">
        <v>0</v>
      </c>
      <c r="K14" s="153">
        <v>0</v>
      </c>
      <c r="L14" s="153">
        <v>0</v>
      </c>
      <c r="M14" s="152">
        <v>0</v>
      </c>
      <c r="N14" s="43">
        <f t="shared" si="0"/>
        <v>0</v>
      </c>
      <c r="O14" s="44">
        <f t="shared" si="0"/>
        <v>2</v>
      </c>
      <c r="P14" s="191">
        <f t="shared" si="0"/>
        <v>0</v>
      </c>
      <c r="Q14" s="192">
        <f t="shared" si="0"/>
        <v>2</v>
      </c>
      <c r="R14" s="151">
        <v>0</v>
      </c>
      <c r="S14" s="152">
        <v>1</v>
      </c>
      <c r="T14" s="153">
        <v>0</v>
      </c>
      <c r="U14" s="138">
        <v>1</v>
      </c>
      <c r="V14" s="154">
        <v>1</v>
      </c>
      <c r="W14" s="153">
        <v>1</v>
      </c>
      <c r="X14" s="153">
        <v>2</v>
      </c>
      <c r="Y14" s="155">
        <v>2</v>
      </c>
      <c r="Z14" s="154">
        <v>0</v>
      </c>
      <c r="AA14" s="153">
        <v>0</v>
      </c>
      <c r="AB14" s="153">
        <v>0</v>
      </c>
      <c r="AC14" s="152">
        <v>0</v>
      </c>
      <c r="AD14" s="47">
        <f t="shared" si="1"/>
        <v>1</v>
      </c>
      <c r="AE14" s="51">
        <f t="shared" si="1"/>
        <v>2</v>
      </c>
      <c r="AF14" s="197">
        <f t="shared" si="1"/>
        <v>2</v>
      </c>
      <c r="AG14" s="198">
        <f t="shared" si="1"/>
        <v>3</v>
      </c>
      <c r="AH14" s="151">
        <v>0</v>
      </c>
      <c r="AI14" s="152">
        <v>2</v>
      </c>
      <c r="AJ14" s="153">
        <v>0</v>
      </c>
      <c r="AK14" s="138">
        <v>2</v>
      </c>
      <c r="AL14" s="154">
        <v>0</v>
      </c>
      <c r="AM14" s="153">
        <v>0</v>
      </c>
      <c r="AN14" s="153">
        <v>0</v>
      </c>
      <c r="AO14" s="155">
        <v>0</v>
      </c>
      <c r="AP14" s="154">
        <v>0</v>
      </c>
      <c r="AQ14" s="153">
        <v>1</v>
      </c>
      <c r="AR14" s="153">
        <v>0</v>
      </c>
      <c r="AS14" s="152">
        <v>1</v>
      </c>
      <c r="AT14" s="47">
        <f t="shared" si="5"/>
        <v>0</v>
      </c>
      <c r="AU14" s="48">
        <f t="shared" si="5"/>
        <v>3</v>
      </c>
      <c r="AV14" s="195">
        <f t="shared" si="5"/>
        <v>0</v>
      </c>
      <c r="AW14" s="196">
        <f t="shared" si="5"/>
        <v>3</v>
      </c>
      <c r="AX14" s="151">
        <v>0</v>
      </c>
      <c r="AY14" s="152">
        <v>1</v>
      </c>
      <c r="AZ14" s="153">
        <v>0</v>
      </c>
      <c r="BA14" s="138">
        <v>1</v>
      </c>
      <c r="BB14" s="154">
        <v>1</v>
      </c>
      <c r="BC14" s="153">
        <v>0</v>
      </c>
      <c r="BD14" s="153">
        <v>1</v>
      </c>
      <c r="BE14" s="155">
        <v>0</v>
      </c>
      <c r="BF14" s="154">
        <v>0</v>
      </c>
      <c r="BG14" s="153">
        <v>0</v>
      </c>
      <c r="BH14" s="153">
        <v>0</v>
      </c>
      <c r="BI14" s="152">
        <v>0</v>
      </c>
      <c r="BJ14" s="43">
        <f t="shared" si="6"/>
        <v>1</v>
      </c>
      <c r="BK14" s="51">
        <f t="shared" si="6"/>
        <v>1</v>
      </c>
      <c r="BL14" s="197">
        <f t="shared" si="6"/>
        <v>1</v>
      </c>
      <c r="BM14" s="198">
        <f t="shared" si="6"/>
        <v>1</v>
      </c>
      <c r="BN14" s="56">
        <f t="shared" si="7"/>
        <v>2</v>
      </c>
      <c r="BO14" s="57">
        <f t="shared" si="7"/>
        <v>8</v>
      </c>
      <c r="BP14" s="209">
        <f t="shared" si="7"/>
        <v>3</v>
      </c>
      <c r="BQ14" s="210">
        <f t="shared" si="7"/>
        <v>9</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1</v>
      </c>
      <c r="H16" s="153">
        <v>0</v>
      </c>
      <c r="I16" s="155">
        <v>1</v>
      </c>
      <c r="J16" s="154">
        <v>0</v>
      </c>
      <c r="K16" s="153">
        <v>0</v>
      </c>
      <c r="L16" s="153">
        <v>0</v>
      </c>
      <c r="M16" s="152">
        <v>0</v>
      </c>
      <c r="N16" s="43">
        <f t="shared" si="0"/>
        <v>0</v>
      </c>
      <c r="O16" s="44">
        <f t="shared" si="0"/>
        <v>1</v>
      </c>
      <c r="P16" s="191">
        <f t="shared" si="0"/>
        <v>0</v>
      </c>
      <c r="Q16" s="192">
        <f t="shared" si="0"/>
        <v>1</v>
      </c>
      <c r="R16" s="151">
        <v>0</v>
      </c>
      <c r="S16" s="152">
        <v>0</v>
      </c>
      <c r="T16" s="153">
        <v>0</v>
      </c>
      <c r="U16" s="138">
        <v>0</v>
      </c>
      <c r="V16" s="154">
        <v>1</v>
      </c>
      <c r="W16" s="153">
        <v>1</v>
      </c>
      <c r="X16" s="153">
        <v>2</v>
      </c>
      <c r="Y16" s="155">
        <v>2</v>
      </c>
      <c r="Z16" s="154">
        <v>0</v>
      </c>
      <c r="AA16" s="153">
        <v>0</v>
      </c>
      <c r="AB16" s="153">
        <v>0</v>
      </c>
      <c r="AC16" s="152">
        <v>0</v>
      </c>
      <c r="AD16" s="47">
        <f t="shared" si="1"/>
        <v>1</v>
      </c>
      <c r="AE16" s="51">
        <f t="shared" si="1"/>
        <v>1</v>
      </c>
      <c r="AF16" s="197">
        <f t="shared" si="1"/>
        <v>2</v>
      </c>
      <c r="AG16" s="198">
        <f t="shared" si="1"/>
        <v>2</v>
      </c>
      <c r="AH16" s="151">
        <v>0</v>
      </c>
      <c r="AI16" s="152">
        <v>1</v>
      </c>
      <c r="AJ16" s="153">
        <v>0</v>
      </c>
      <c r="AK16" s="138">
        <v>1</v>
      </c>
      <c r="AL16" s="154">
        <v>0</v>
      </c>
      <c r="AM16" s="153">
        <v>0</v>
      </c>
      <c r="AN16" s="153">
        <v>0</v>
      </c>
      <c r="AO16" s="155">
        <v>0</v>
      </c>
      <c r="AP16" s="154">
        <v>0</v>
      </c>
      <c r="AQ16" s="153">
        <v>0</v>
      </c>
      <c r="AR16" s="153">
        <v>0</v>
      </c>
      <c r="AS16" s="152">
        <v>0</v>
      </c>
      <c r="AT16" s="47">
        <f t="shared" si="5"/>
        <v>0</v>
      </c>
      <c r="AU16" s="48">
        <f t="shared" si="5"/>
        <v>1</v>
      </c>
      <c r="AV16" s="195">
        <f t="shared" si="5"/>
        <v>0</v>
      </c>
      <c r="AW16" s="196">
        <f t="shared" si="5"/>
        <v>1</v>
      </c>
      <c r="AX16" s="151">
        <v>0</v>
      </c>
      <c r="AY16" s="152">
        <v>0</v>
      </c>
      <c r="AZ16" s="153">
        <v>0</v>
      </c>
      <c r="BA16" s="138">
        <v>0</v>
      </c>
      <c r="BB16" s="154">
        <v>1</v>
      </c>
      <c r="BC16" s="153">
        <v>0</v>
      </c>
      <c r="BD16" s="153">
        <v>1</v>
      </c>
      <c r="BE16" s="155">
        <v>0</v>
      </c>
      <c r="BF16" s="154">
        <v>0</v>
      </c>
      <c r="BG16" s="153">
        <v>0</v>
      </c>
      <c r="BH16" s="153">
        <v>0</v>
      </c>
      <c r="BI16" s="152">
        <v>0</v>
      </c>
      <c r="BJ16" s="43">
        <f t="shared" si="6"/>
        <v>1</v>
      </c>
      <c r="BK16" s="51">
        <f t="shared" si="6"/>
        <v>0</v>
      </c>
      <c r="BL16" s="197">
        <f t="shared" si="6"/>
        <v>1</v>
      </c>
      <c r="BM16" s="198">
        <f t="shared" si="6"/>
        <v>0</v>
      </c>
      <c r="BN16" s="56">
        <f t="shared" si="7"/>
        <v>2</v>
      </c>
      <c r="BO16" s="57">
        <f t="shared" si="7"/>
        <v>3</v>
      </c>
      <c r="BP16" s="209">
        <f t="shared" si="7"/>
        <v>3</v>
      </c>
      <c r="BQ16" s="210">
        <f t="shared" si="7"/>
        <v>4</v>
      </c>
      <c r="BS16" s="6"/>
    </row>
    <row r="17" spans="1:71" ht="16.5" customHeight="1">
      <c r="A17" s="26" t="s">
        <v>38</v>
      </c>
      <c r="B17" s="151">
        <v>0</v>
      </c>
      <c r="C17" s="152">
        <v>0</v>
      </c>
      <c r="D17" s="153">
        <v>0</v>
      </c>
      <c r="E17" s="138">
        <v>0</v>
      </c>
      <c r="F17" s="154">
        <v>0</v>
      </c>
      <c r="G17" s="153">
        <v>1</v>
      </c>
      <c r="H17" s="153">
        <v>0</v>
      </c>
      <c r="I17" s="155">
        <v>1</v>
      </c>
      <c r="J17" s="154">
        <v>0</v>
      </c>
      <c r="K17" s="153">
        <v>0</v>
      </c>
      <c r="L17" s="153">
        <v>0</v>
      </c>
      <c r="M17" s="152">
        <v>0</v>
      </c>
      <c r="N17" s="43">
        <f t="shared" si="0"/>
        <v>0</v>
      </c>
      <c r="O17" s="44">
        <f t="shared" si="0"/>
        <v>1</v>
      </c>
      <c r="P17" s="191">
        <f t="shared" si="0"/>
        <v>0</v>
      </c>
      <c r="Q17" s="192">
        <f t="shared" si="0"/>
        <v>1</v>
      </c>
      <c r="R17" s="151">
        <v>0</v>
      </c>
      <c r="S17" s="152">
        <v>1</v>
      </c>
      <c r="T17" s="153">
        <v>0</v>
      </c>
      <c r="U17" s="138">
        <v>1</v>
      </c>
      <c r="V17" s="154">
        <v>0</v>
      </c>
      <c r="W17" s="153">
        <v>0</v>
      </c>
      <c r="X17" s="153">
        <v>0</v>
      </c>
      <c r="Y17" s="155">
        <v>0</v>
      </c>
      <c r="Z17" s="154">
        <v>0</v>
      </c>
      <c r="AA17" s="153">
        <v>0</v>
      </c>
      <c r="AB17" s="153">
        <v>0</v>
      </c>
      <c r="AC17" s="152">
        <v>0</v>
      </c>
      <c r="AD17" s="47">
        <f t="shared" si="1"/>
        <v>0</v>
      </c>
      <c r="AE17" s="48">
        <f t="shared" si="1"/>
        <v>1</v>
      </c>
      <c r="AF17" s="195">
        <f t="shared" si="1"/>
        <v>0</v>
      </c>
      <c r="AG17" s="196">
        <f t="shared" si="1"/>
        <v>1</v>
      </c>
      <c r="AH17" s="151">
        <v>0</v>
      </c>
      <c r="AI17" s="152">
        <v>1</v>
      </c>
      <c r="AJ17" s="153">
        <v>0</v>
      </c>
      <c r="AK17" s="138">
        <v>1</v>
      </c>
      <c r="AL17" s="154">
        <v>0</v>
      </c>
      <c r="AM17" s="153">
        <v>0</v>
      </c>
      <c r="AN17" s="153">
        <v>0</v>
      </c>
      <c r="AO17" s="155">
        <v>0</v>
      </c>
      <c r="AP17" s="154">
        <v>0</v>
      </c>
      <c r="AQ17" s="153">
        <v>1</v>
      </c>
      <c r="AR17" s="153">
        <v>0</v>
      </c>
      <c r="AS17" s="152">
        <v>1</v>
      </c>
      <c r="AT17" s="47">
        <f t="shared" si="5"/>
        <v>0</v>
      </c>
      <c r="AU17" s="48">
        <f t="shared" si="5"/>
        <v>2</v>
      </c>
      <c r="AV17" s="195">
        <f t="shared" si="5"/>
        <v>0</v>
      </c>
      <c r="AW17" s="196">
        <f t="shared" si="5"/>
        <v>2</v>
      </c>
      <c r="AX17" s="151">
        <v>0</v>
      </c>
      <c r="AY17" s="152">
        <v>1</v>
      </c>
      <c r="AZ17" s="153">
        <v>0</v>
      </c>
      <c r="BA17" s="138">
        <v>1</v>
      </c>
      <c r="BB17" s="154">
        <v>0</v>
      </c>
      <c r="BC17" s="153">
        <v>0</v>
      </c>
      <c r="BD17" s="153">
        <v>0</v>
      </c>
      <c r="BE17" s="155">
        <v>0</v>
      </c>
      <c r="BF17" s="154">
        <v>0</v>
      </c>
      <c r="BG17" s="153">
        <v>0</v>
      </c>
      <c r="BH17" s="153">
        <v>0</v>
      </c>
      <c r="BI17" s="152">
        <v>0</v>
      </c>
      <c r="BJ17" s="43">
        <f t="shared" si="6"/>
        <v>0</v>
      </c>
      <c r="BK17" s="51">
        <f t="shared" si="6"/>
        <v>1</v>
      </c>
      <c r="BL17" s="197">
        <f t="shared" si="6"/>
        <v>0</v>
      </c>
      <c r="BM17" s="198">
        <f t="shared" si="6"/>
        <v>1</v>
      </c>
      <c r="BN17" s="56">
        <f t="shared" si="7"/>
        <v>0</v>
      </c>
      <c r="BO17" s="57">
        <f t="shared" si="7"/>
        <v>5</v>
      </c>
      <c r="BP17" s="209">
        <f t="shared" si="7"/>
        <v>0</v>
      </c>
      <c r="BQ17" s="210">
        <f t="shared" si="7"/>
        <v>5</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1</v>
      </c>
      <c r="T18" s="153">
        <v>0</v>
      </c>
      <c r="U18" s="138">
        <v>1</v>
      </c>
      <c r="V18" s="154">
        <v>1</v>
      </c>
      <c r="W18" s="153">
        <v>1</v>
      </c>
      <c r="X18" s="153">
        <v>1</v>
      </c>
      <c r="Y18" s="155">
        <v>1</v>
      </c>
      <c r="Z18" s="154">
        <v>0</v>
      </c>
      <c r="AA18" s="153">
        <v>0</v>
      </c>
      <c r="AB18" s="153">
        <v>0</v>
      </c>
      <c r="AC18" s="152">
        <v>0</v>
      </c>
      <c r="AD18" s="47">
        <f t="shared" si="1"/>
        <v>1</v>
      </c>
      <c r="AE18" s="48">
        <f t="shared" si="1"/>
        <v>2</v>
      </c>
      <c r="AF18" s="195">
        <f t="shared" si="1"/>
        <v>1</v>
      </c>
      <c r="AG18" s="196">
        <f t="shared" si="1"/>
        <v>2</v>
      </c>
      <c r="AH18" s="151">
        <v>0</v>
      </c>
      <c r="AI18" s="152">
        <v>1</v>
      </c>
      <c r="AJ18" s="153">
        <v>0</v>
      </c>
      <c r="AK18" s="138">
        <v>1</v>
      </c>
      <c r="AL18" s="154">
        <v>0</v>
      </c>
      <c r="AM18" s="153">
        <v>0</v>
      </c>
      <c r="AN18" s="153">
        <v>0</v>
      </c>
      <c r="AO18" s="155">
        <v>0</v>
      </c>
      <c r="AP18" s="154">
        <v>0</v>
      </c>
      <c r="AQ18" s="153">
        <v>1</v>
      </c>
      <c r="AR18" s="153">
        <v>0</v>
      </c>
      <c r="AS18" s="152">
        <v>1</v>
      </c>
      <c r="AT18" s="47">
        <f t="shared" si="5"/>
        <v>0</v>
      </c>
      <c r="AU18" s="48">
        <f t="shared" si="5"/>
        <v>2</v>
      </c>
      <c r="AV18" s="195">
        <f t="shared" si="5"/>
        <v>0</v>
      </c>
      <c r="AW18" s="196">
        <f t="shared" si="5"/>
        <v>2</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1</v>
      </c>
      <c r="BO18" s="57">
        <f t="shared" si="7"/>
        <v>4</v>
      </c>
      <c r="BP18" s="209">
        <f t="shared" si="7"/>
        <v>1</v>
      </c>
      <c r="BQ18" s="210">
        <f t="shared" si="7"/>
        <v>4</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1</v>
      </c>
      <c r="W20" s="153">
        <v>1</v>
      </c>
      <c r="X20" s="153">
        <v>1</v>
      </c>
      <c r="Y20" s="155">
        <v>1</v>
      </c>
      <c r="Z20" s="154">
        <v>0</v>
      </c>
      <c r="AA20" s="153">
        <v>0</v>
      </c>
      <c r="AB20" s="153">
        <v>0</v>
      </c>
      <c r="AC20" s="152">
        <v>0</v>
      </c>
      <c r="AD20" s="47">
        <f t="shared" si="1"/>
        <v>1</v>
      </c>
      <c r="AE20" s="48">
        <f t="shared" si="1"/>
        <v>1</v>
      </c>
      <c r="AF20" s="195">
        <f t="shared" si="1"/>
        <v>1</v>
      </c>
      <c r="AG20" s="196">
        <f t="shared" si="1"/>
        <v>1</v>
      </c>
      <c r="AH20" s="151">
        <v>0</v>
      </c>
      <c r="AI20" s="152">
        <v>1</v>
      </c>
      <c r="AJ20" s="153">
        <v>0</v>
      </c>
      <c r="AK20" s="138">
        <v>1</v>
      </c>
      <c r="AL20" s="154">
        <v>0</v>
      </c>
      <c r="AM20" s="153">
        <v>0</v>
      </c>
      <c r="AN20" s="153">
        <v>0</v>
      </c>
      <c r="AO20" s="155">
        <v>0</v>
      </c>
      <c r="AP20" s="154">
        <v>0</v>
      </c>
      <c r="AQ20" s="153">
        <v>0</v>
      </c>
      <c r="AR20" s="153">
        <v>0</v>
      </c>
      <c r="AS20" s="152">
        <v>0</v>
      </c>
      <c r="AT20" s="47">
        <f t="shared" si="5"/>
        <v>0</v>
      </c>
      <c r="AU20" s="48">
        <f t="shared" si="5"/>
        <v>1</v>
      </c>
      <c r="AV20" s="195">
        <f t="shared" si="5"/>
        <v>0</v>
      </c>
      <c r="AW20" s="196">
        <f t="shared" si="5"/>
        <v>1</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1</v>
      </c>
      <c r="BO20" s="57">
        <f t="shared" si="7"/>
        <v>2</v>
      </c>
      <c r="BP20" s="209">
        <f t="shared" si="7"/>
        <v>1</v>
      </c>
      <c r="BQ20" s="210">
        <f t="shared" si="7"/>
        <v>2</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1</v>
      </c>
      <c r="T21" s="153">
        <v>0</v>
      </c>
      <c r="U21" s="138">
        <v>1</v>
      </c>
      <c r="V21" s="154">
        <v>0</v>
      </c>
      <c r="W21" s="153">
        <v>0</v>
      </c>
      <c r="X21" s="153">
        <v>0</v>
      </c>
      <c r="Y21" s="155">
        <v>0</v>
      </c>
      <c r="Z21" s="154">
        <v>0</v>
      </c>
      <c r="AA21" s="153">
        <v>0</v>
      </c>
      <c r="AB21" s="153">
        <v>0</v>
      </c>
      <c r="AC21" s="152">
        <v>0</v>
      </c>
      <c r="AD21" s="47">
        <f t="shared" si="1"/>
        <v>0</v>
      </c>
      <c r="AE21" s="48">
        <f t="shared" si="1"/>
        <v>1</v>
      </c>
      <c r="AF21" s="195">
        <f t="shared" si="1"/>
        <v>0</v>
      </c>
      <c r="AG21" s="196">
        <f t="shared" si="1"/>
        <v>1</v>
      </c>
      <c r="AH21" s="151">
        <v>0</v>
      </c>
      <c r="AI21" s="152">
        <v>0</v>
      </c>
      <c r="AJ21" s="153">
        <v>0</v>
      </c>
      <c r="AK21" s="138">
        <v>0</v>
      </c>
      <c r="AL21" s="154">
        <v>0</v>
      </c>
      <c r="AM21" s="153">
        <v>0</v>
      </c>
      <c r="AN21" s="153">
        <v>0</v>
      </c>
      <c r="AO21" s="155">
        <v>0</v>
      </c>
      <c r="AP21" s="154">
        <v>0</v>
      </c>
      <c r="AQ21" s="153">
        <v>1</v>
      </c>
      <c r="AR21" s="153">
        <v>0</v>
      </c>
      <c r="AS21" s="152">
        <v>1</v>
      </c>
      <c r="AT21" s="47">
        <f t="shared" si="5"/>
        <v>0</v>
      </c>
      <c r="AU21" s="48">
        <f t="shared" si="5"/>
        <v>1</v>
      </c>
      <c r="AV21" s="195">
        <f t="shared" si="5"/>
        <v>0</v>
      </c>
      <c r="AW21" s="196">
        <f t="shared" si="5"/>
        <v>1</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2</v>
      </c>
      <c r="BP21" s="209">
        <f t="shared" si="7"/>
        <v>0</v>
      </c>
      <c r="BQ21" s="210">
        <f t="shared" si="7"/>
        <v>2</v>
      </c>
      <c r="BS21" s="6"/>
    </row>
    <row r="22" spans="1:71" ht="16.5" customHeight="1">
      <c r="A22" s="80" t="s">
        <v>11</v>
      </c>
      <c r="B22" s="151">
        <v>0</v>
      </c>
      <c r="C22" s="152">
        <v>1</v>
      </c>
      <c r="D22" s="153">
        <v>0</v>
      </c>
      <c r="E22" s="138">
        <v>1</v>
      </c>
      <c r="F22" s="154">
        <v>0</v>
      </c>
      <c r="G22" s="153">
        <v>1</v>
      </c>
      <c r="H22" s="153">
        <v>0</v>
      </c>
      <c r="I22" s="155">
        <v>1</v>
      </c>
      <c r="J22" s="154">
        <v>0</v>
      </c>
      <c r="K22" s="153">
        <v>0</v>
      </c>
      <c r="L22" s="153">
        <v>0</v>
      </c>
      <c r="M22" s="152">
        <v>0</v>
      </c>
      <c r="N22" s="43">
        <f t="shared" si="0"/>
        <v>0</v>
      </c>
      <c r="O22" s="44">
        <f t="shared" si="0"/>
        <v>2</v>
      </c>
      <c r="P22" s="191">
        <f t="shared" si="0"/>
        <v>0</v>
      </c>
      <c r="Q22" s="192">
        <f t="shared" si="0"/>
        <v>2</v>
      </c>
      <c r="R22" s="151">
        <v>0</v>
      </c>
      <c r="S22" s="152">
        <v>0</v>
      </c>
      <c r="T22" s="153">
        <v>0</v>
      </c>
      <c r="U22" s="138">
        <v>0</v>
      </c>
      <c r="V22" s="154">
        <v>0</v>
      </c>
      <c r="W22" s="153">
        <v>1</v>
      </c>
      <c r="X22" s="153">
        <v>0</v>
      </c>
      <c r="Y22" s="155">
        <v>1</v>
      </c>
      <c r="Z22" s="154">
        <v>0</v>
      </c>
      <c r="AA22" s="153">
        <v>0</v>
      </c>
      <c r="AB22" s="153">
        <v>0</v>
      </c>
      <c r="AC22" s="152">
        <v>0</v>
      </c>
      <c r="AD22" s="47">
        <f t="shared" si="1"/>
        <v>0</v>
      </c>
      <c r="AE22" s="51">
        <f t="shared" si="1"/>
        <v>1</v>
      </c>
      <c r="AF22" s="197">
        <f t="shared" si="1"/>
        <v>0</v>
      </c>
      <c r="AG22" s="198">
        <f t="shared" si="1"/>
        <v>1</v>
      </c>
      <c r="AH22" s="151">
        <v>0</v>
      </c>
      <c r="AI22" s="152">
        <v>2</v>
      </c>
      <c r="AJ22" s="153">
        <v>0</v>
      </c>
      <c r="AK22" s="138">
        <v>2</v>
      </c>
      <c r="AL22" s="154">
        <v>0</v>
      </c>
      <c r="AM22" s="153">
        <v>1</v>
      </c>
      <c r="AN22" s="153">
        <v>0</v>
      </c>
      <c r="AO22" s="155">
        <v>1</v>
      </c>
      <c r="AP22" s="154">
        <v>0</v>
      </c>
      <c r="AQ22" s="153">
        <v>0</v>
      </c>
      <c r="AR22" s="153">
        <v>0</v>
      </c>
      <c r="AS22" s="152">
        <v>0</v>
      </c>
      <c r="AT22" s="47">
        <f t="shared" si="5"/>
        <v>0</v>
      </c>
      <c r="AU22" s="48">
        <f t="shared" si="5"/>
        <v>3</v>
      </c>
      <c r="AV22" s="195">
        <f t="shared" si="5"/>
        <v>0</v>
      </c>
      <c r="AW22" s="196">
        <f t="shared" si="5"/>
        <v>3</v>
      </c>
      <c r="AX22" s="151">
        <v>0</v>
      </c>
      <c r="AY22" s="152">
        <v>1</v>
      </c>
      <c r="AZ22" s="153">
        <v>0</v>
      </c>
      <c r="BA22" s="138">
        <v>1</v>
      </c>
      <c r="BB22" s="154">
        <v>1</v>
      </c>
      <c r="BC22" s="153">
        <v>0</v>
      </c>
      <c r="BD22" s="153">
        <v>1</v>
      </c>
      <c r="BE22" s="155">
        <v>0</v>
      </c>
      <c r="BF22" s="154">
        <v>0</v>
      </c>
      <c r="BG22" s="153">
        <v>1</v>
      </c>
      <c r="BH22" s="153">
        <v>0</v>
      </c>
      <c r="BI22" s="152">
        <v>1</v>
      </c>
      <c r="BJ22" s="43">
        <f t="shared" si="6"/>
        <v>1</v>
      </c>
      <c r="BK22" s="51">
        <f t="shared" si="6"/>
        <v>2</v>
      </c>
      <c r="BL22" s="197">
        <f t="shared" si="6"/>
        <v>1</v>
      </c>
      <c r="BM22" s="198">
        <f t="shared" si="6"/>
        <v>2</v>
      </c>
      <c r="BN22" s="56">
        <f t="shared" si="7"/>
        <v>1</v>
      </c>
      <c r="BO22" s="57">
        <f t="shared" si="7"/>
        <v>8</v>
      </c>
      <c r="BP22" s="209">
        <f t="shared" si="7"/>
        <v>1</v>
      </c>
      <c r="BQ22" s="210">
        <f t="shared" si="7"/>
        <v>8</v>
      </c>
      <c r="BS22" s="6"/>
    </row>
    <row r="23" spans="1:69" ht="16.5" customHeight="1" thickBot="1">
      <c r="A23" s="27" t="s">
        <v>90</v>
      </c>
      <c r="B23" s="156">
        <v>0</v>
      </c>
      <c r="C23" s="157">
        <v>1</v>
      </c>
      <c r="D23" s="158">
        <v>0</v>
      </c>
      <c r="E23" s="159">
        <v>1</v>
      </c>
      <c r="F23" s="160">
        <v>0</v>
      </c>
      <c r="G23" s="158">
        <v>1</v>
      </c>
      <c r="H23" s="158">
        <v>0</v>
      </c>
      <c r="I23" s="161">
        <v>1</v>
      </c>
      <c r="J23" s="160">
        <v>0</v>
      </c>
      <c r="K23" s="158">
        <v>0</v>
      </c>
      <c r="L23" s="158">
        <v>0</v>
      </c>
      <c r="M23" s="157">
        <v>0</v>
      </c>
      <c r="N23" s="45">
        <f t="shared" si="0"/>
        <v>0</v>
      </c>
      <c r="O23" s="46">
        <f t="shared" si="0"/>
        <v>2</v>
      </c>
      <c r="P23" s="193">
        <f t="shared" si="0"/>
        <v>0</v>
      </c>
      <c r="Q23" s="194">
        <f t="shared" si="0"/>
        <v>2</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1</v>
      </c>
      <c r="AJ23" s="158">
        <v>0</v>
      </c>
      <c r="AK23" s="159">
        <v>1</v>
      </c>
      <c r="AL23" s="160">
        <v>0</v>
      </c>
      <c r="AM23" s="158">
        <v>0</v>
      </c>
      <c r="AN23" s="158">
        <v>0</v>
      </c>
      <c r="AO23" s="161">
        <v>0</v>
      </c>
      <c r="AP23" s="160">
        <v>0</v>
      </c>
      <c r="AQ23" s="158">
        <v>2</v>
      </c>
      <c r="AR23" s="158">
        <v>0</v>
      </c>
      <c r="AS23" s="157">
        <v>2</v>
      </c>
      <c r="AT23" s="49">
        <f t="shared" si="5"/>
        <v>0</v>
      </c>
      <c r="AU23" s="50">
        <f t="shared" si="5"/>
        <v>3</v>
      </c>
      <c r="AV23" s="199">
        <f t="shared" si="5"/>
        <v>0</v>
      </c>
      <c r="AW23" s="200">
        <f t="shared" si="5"/>
        <v>3</v>
      </c>
      <c r="AX23" s="156">
        <v>0</v>
      </c>
      <c r="AY23" s="157">
        <v>2</v>
      </c>
      <c r="AZ23" s="158">
        <v>0</v>
      </c>
      <c r="BA23" s="159">
        <v>4</v>
      </c>
      <c r="BB23" s="160">
        <v>1</v>
      </c>
      <c r="BC23" s="158">
        <v>0</v>
      </c>
      <c r="BD23" s="158">
        <v>1</v>
      </c>
      <c r="BE23" s="161">
        <v>0</v>
      </c>
      <c r="BF23" s="160">
        <v>0</v>
      </c>
      <c r="BG23" s="158">
        <v>0</v>
      </c>
      <c r="BH23" s="158">
        <v>0</v>
      </c>
      <c r="BI23" s="157">
        <v>0</v>
      </c>
      <c r="BJ23" s="45">
        <f t="shared" si="6"/>
        <v>1</v>
      </c>
      <c r="BK23" s="58">
        <f t="shared" si="6"/>
        <v>2</v>
      </c>
      <c r="BL23" s="201">
        <f t="shared" si="6"/>
        <v>1</v>
      </c>
      <c r="BM23" s="202">
        <f t="shared" si="6"/>
        <v>4</v>
      </c>
      <c r="BN23" s="59">
        <f t="shared" si="7"/>
        <v>1</v>
      </c>
      <c r="BO23" s="60">
        <f t="shared" si="7"/>
        <v>7</v>
      </c>
      <c r="BP23" s="211">
        <f t="shared" si="7"/>
        <v>1</v>
      </c>
      <c r="BQ23" s="212">
        <f t="shared" si="7"/>
        <v>9</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1</v>
      </c>
      <c r="W25" s="147">
        <v>0</v>
      </c>
      <c r="X25" s="147">
        <v>1</v>
      </c>
      <c r="Y25" s="150">
        <v>0</v>
      </c>
      <c r="Z25" s="149">
        <v>1</v>
      </c>
      <c r="AA25" s="147">
        <v>0</v>
      </c>
      <c r="AB25" s="147">
        <v>1</v>
      </c>
      <c r="AC25" s="146">
        <v>0</v>
      </c>
      <c r="AD25" s="41">
        <f aca="true" t="shared" si="10" ref="AD25:AG34">IF(COUNT(R25,V25,Z25),SUM(R25,V25,Z25),"")</f>
        <v>2</v>
      </c>
      <c r="AE25" s="42">
        <f t="shared" si="10"/>
        <v>0</v>
      </c>
      <c r="AF25" s="189">
        <f t="shared" si="10"/>
        <v>2</v>
      </c>
      <c r="AG25" s="190">
        <f t="shared" si="10"/>
        <v>0</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2</v>
      </c>
      <c r="BO25" s="55">
        <f t="shared" si="13"/>
        <v>0</v>
      </c>
      <c r="BP25" s="207">
        <f t="shared" si="13"/>
        <v>2</v>
      </c>
      <c r="BQ25" s="208">
        <f t="shared" si="13"/>
        <v>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1</v>
      </c>
      <c r="H30" s="153">
        <v>0</v>
      </c>
      <c r="I30" s="155">
        <v>1</v>
      </c>
      <c r="J30" s="154">
        <v>0</v>
      </c>
      <c r="K30" s="153">
        <v>0</v>
      </c>
      <c r="L30" s="153">
        <v>0</v>
      </c>
      <c r="M30" s="152">
        <v>0</v>
      </c>
      <c r="N30" s="43">
        <f t="shared" si="8"/>
        <v>0</v>
      </c>
      <c r="O30" s="44">
        <f>IF(COUNT(C30,G30,K30),SUM(C30,G30,K30),"")</f>
        <v>1</v>
      </c>
      <c r="P30" s="191">
        <f t="shared" si="9"/>
        <v>0</v>
      </c>
      <c r="Q30" s="192">
        <f>IF(COUNT(E30,I30,M30),SUM(E30,I30,M30),"")</f>
        <v>1</v>
      </c>
      <c r="R30" s="151">
        <v>0</v>
      </c>
      <c r="S30" s="152">
        <v>0</v>
      </c>
      <c r="T30" s="153">
        <v>0</v>
      </c>
      <c r="U30" s="138">
        <v>0</v>
      </c>
      <c r="V30" s="154">
        <v>1</v>
      </c>
      <c r="W30" s="153">
        <v>3</v>
      </c>
      <c r="X30" s="153">
        <v>2</v>
      </c>
      <c r="Y30" s="155">
        <v>4</v>
      </c>
      <c r="Z30" s="154">
        <v>0</v>
      </c>
      <c r="AA30" s="153">
        <v>0</v>
      </c>
      <c r="AB30" s="153">
        <v>0</v>
      </c>
      <c r="AC30" s="152">
        <v>0</v>
      </c>
      <c r="AD30" s="47">
        <f t="shared" si="10"/>
        <v>1</v>
      </c>
      <c r="AE30" s="48">
        <f>IF(COUNT(S30,W30,AA30),SUM(S30,W30,AA30),"")</f>
        <v>3</v>
      </c>
      <c r="AF30" s="195">
        <f>IF(COUNT(T30,X30,AB30),SUM(T30,X30,AB30),"")</f>
        <v>2</v>
      </c>
      <c r="AG30" s="196">
        <f>IF(COUNT(U30,Y30,AC30),SUM(U30,Y30,AC30),"")</f>
        <v>4</v>
      </c>
      <c r="AH30" s="151">
        <v>0</v>
      </c>
      <c r="AI30" s="152">
        <v>0</v>
      </c>
      <c r="AJ30" s="153">
        <v>0</v>
      </c>
      <c r="AK30" s="138">
        <v>0</v>
      </c>
      <c r="AL30" s="154">
        <v>0</v>
      </c>
      <c r="AM30" s="153">
        <v>0</v>
      </c>
      <c r="AN30" s="153">
        <v>0</v>
      </c>
      <c r="AO30" s="155">
        <v>0</v>
      </c>
      <c r="AP30" s="154">
        <v>1</v>
      </c>
      <c r="AQ30" s="153">
        <v>0</v>
      </c>
      <c r="AR30" s="153">
        <v>2</v>
      </c>
      <c r="AS30" s="152">
        <v>1</v>
      </c>
      <c r="AT30" s="47">
        <f t="shared" si="14"/>
        <v>1</v>
      </c>
      <c r="AU30" s="48">
        <f>IF(COUNT(AI30,AM30,AQ30),SUM(AI30,AM30,AQ30),"")</f>
        <v>0</v>
      </c>
      <c r="AV30" s="195">
        <f t="shared" si="15"/>
        <v>2</v>
      </c>
      <c r="AW30" s="196">
        <f>IF(COUNT(AK30,AO30,AS30),SUM(AK30,AO30,AS30),"")</f>
        <v>1</v>
      </c>
      <c r="AX30" s="151">
        <v>0</v>
      </c>
      <c r="AY30" s="152">
        <v>1</v>
      </c>
      <c r="AZ30" s="153">
        <v>0</v>
      </c>
      <c r="BA30" s="138">
        <v>2</v>
      </c>
      <c r="BB30" s="154">
        <v>0</v>
      </c>
      <c r="BC30" s="153">
        <v>0</v>
      </c>
      <c r="BD30" s="153">
        <v>0</v>
      </c>
      <c r="BE30" s="155">
        <v>0</v>
      </c>
      <c r="BF30" s="154">
        <v>0</v>
      </c>
      <c r="BG30" s="153">
        <v>0</v>
      </c>
      <c r="BH30" s="153">
        <v>0</v>
      </c>
      <c r="BI30" s="152">
        <v>0</v>
      </c>
      <c r="BJ30" s="43">
        <f t="shared" si="16"/>
        <v>0</v>
      </c>
      <c r="BK30" s="48">
        <f>IF(COUNT(AY30,BC30,BG30),SUM(AY30,BC30,BG30),"")</f>
        <v>1</v>
      </c>
      <c r="BL30" s="195">
        <f t="shared" si="17"/>
        <v>0</v>
      </c>
      <c r="BM30" s="196">
        <f>IF(COUNT(BA30,BE30,BI30),SUM(BA30,BE30,BI30),"")</f>
        <v>2</v>
      </c>
      <c r="BN30" s="61">
        <f t="shared" si="13"/>
        <v>2</v>
      </c>
      <c r="BO30" s="62">
        <f>SUM(O30,AE30,AU30,BK30)</f>
        <v>5</v>
      </c>
      <c r="BP30" s="213">
        <f t="shared" si="13"/>
        <v>4</v>
      </c>
      <c r="BQ30" s="214">
        <f>SUM(Q30,AG30,AW30,BM30)</f>
        <v>8</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1</v>
      </c>
      <c r="X31" s="153">
        <v>0</v>
      </c>
      <c r="Y31" s="155">
        <v>1</v>
      </c>
      <c r="Z31" s="154">
        <v>0</v>
      </c>
      <c r="AA31" s="153">
        <v>0</v>
      </c>
      <c r="AB31" s="153">
        <v>0</v>
      </c>
      <c r="AC31" s="152">
        <v>0</v>
      </c>
      <c r="AD31" s="47">
        <f t="shared" si="10"/>
        <v>0</v>
      </c>
      <c r="AE31" s="48">
        <f>IF(COUNT(S31,W31,AA31),SUM(S31,W31,AA31),"")</f>
        <v>1</v>
      </c>
      <c r="AF31" s="195">
        <f>IF(COUNT(T31,X31,AB31),SUM(T31,X31,AB31),"")</f>
        <v>0</v>
      </c>
      <c r="AG31" s="196">
        <f>IF(COUNT(U31,Y31,AC31),SUM(U31,Y31,AC31),"")</f>
        <v>1</v>
      </c>
      <c r="AH31" s="151">
        <v>0</v>
      </c>
      <c r="AI31" s="152">
        <v>4</v>
      </c>
      <c r="AJ31" s="153">
        <v>0</v>
      </c>
      <c r="AK31" s="138">
        <v>4</v>
      </c>
      <c r="AL31" s="154">
        <v>0</v>
      </c>
      <c r="AM31" s="153">
        <v>1</v>
      </c>
      <c r="AN31" s="153">
        <v>0</v>
      </c>
      <c r="AO31" s="155">
        <v>1</v>
      </c>
      <c r="AP31" s="154">
        <v>0</v>
      </c>
      <c r="AQ31" s="153">
        <v>1</v>
      </c>
      <c r="AR31" s="153">
        <v>0</v>
      </c>
      <c r="AS31" s="152">
        <v>1</v>
      </c>
      <c r="AT31" s="47">
        <f t="shared" si="14"/>
        <v>0</v>
      </c>
      <c r="AU31" s="48">
        <f>IF(COUNT(AI31,AM31,AQ31),SUM(AI31,AM31,AQ31),"")</f>
        <v>6</v>
      </c>
      <c r="AV31" s="195">
        <f t="shared" si="15"/>
        <v>0</v>
      </c>
      <c r="AW31" s="196">
        <f>IF(COUNT(AK31,AO31,AS31),SUM(AK31,AO31,AS31),"")</f>
        <v>6</v>
      </c>
      <c r="AX31" s="151">
        <v>0</v>
      </c>
      <c r="AY31" s="152">
        <v>2</v>
      </c>
      <c r="AZ31" s="153">
        <v>0</v>
      </c>
      <c r="BA31" s="138">
        <v>4</v>
      </c>
      <c r="BB31" s="154">
        <v>0</v>
      </c>
      <c r="BC31" s="153">
        <v>0</v>
      </c>
      <c r="BD31" s="153">
        <v>0</v>
      </c>
      <c r="BE31" s="155">
        <v>0</v>
      </c>
      <c r="BF31" s="154">
        <v>0</v>
      </c>
      <c r="BG31" s="153">
        <v>0</v>
      </c>
      <c r="BH31" s="153">
        <v>0</v>
      </c>
      <c r="BI31" s="152">
        <v>0</v>
      </c>
      <c r="BJ31" s="43">
        <f t="shared" si="16"/>
        <v>0</v>
      </c>
      <c r="BK31" s="48">
        <f>IF(COUNT(AY31,BC31,BG31),SUM(AY31,BC31,BG31),"")</f>
        <v>2</v>
      </c>
      <c r="BL31" s="195">
        <f t="shared" si="17"/>
        <v>0</v>
      </c>
      <c r="BM31" s="196">
        <f>IF(COUNT(BA31,BE31,BI31),SUM(BA31,BE31,BI31),"")</f>
        <v>4</v>
      </c>
      <c r="BN31" s="61">
        <f t="shared" si="13"/>
        <v>0</v>
      </c>
      <c r="BO31" s="62">
        <f>SUM(O31,AE31,AU31,BK31)</f>
        <v>9</v>
      </c>
      <c r="BP31" s="213">
        <f t="shared" si="13"/>
        <v>0</v>
      </c>
      <c r="BQ31" s="214">
        <f>SUM(Q31,AG31,AW31,BM31)</f>
        <v>11</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1</v>
      </c>
      <c r="H34" s="153">
        <v>0</v>
      </c>
      <c r="I34" s="155">
        <v>1</v>
      </c>
      <c r="J34" s="154">
        <v>1</v>
      </c>
      <c r="K34" s="153">
        <v>0</v>
      </c>
      <c r="L34" s="153">
        <v>1</v>
      </c>
      <c r="M34" s="152">
        <v>0</v>
      </c>
      <c r="N34" s="43">
        <f t="shared" si="8"/>
        <v>1</v>
      </c>
      <c r="O34" s="44">
        <f>IF(COUNT(C34,G34,K34),SUM(C34,G34,K34),"")</f>
        <v>1</v>
      </c>
      <c r="P34" s="191">
        <f t="shared" si="9"/>
        <v>1</v>
      </c>
      <c r="Q34" s="192">
        <f>IF(COUNT(E34,I34,M34),SUM(E34,I34,M34),"")</f>
        <v>1</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1</v>
      </c>
      <c r="AZ34" s="153">
        <v>0</v>
      </c>
      <c r="BA34" s="138">
        <v>1</v>
      </c>
      <c r="BB34" s="154">
        <v>1</v>
      </c>
      <c r="BC34" s="153">
        <v>0</v>
      </c>
      <c r="BD34" s="153">
        <v>1</v>
      </c>
      <c r="BE34" s="155">
        <v>0</v>
      </c>
      <c r="BF34" s="154">
        <v>0</v>
      </c>
      <c r="BG34" s="153">
        <v>0</v>
      </c>
      <c r="BH34" s="153">
        <v>0</v>
      </c>
      <c r="BI34" s="152">
        <v>0</v>
      </c>
      <c r="BJ34" s="43">
        <f t="shared" si="16"/>
        <v>1</v>
      </c>
      <c r="BK34" s="48">
        <f>IF(COUNT(AY34,BC34,BG34),SUM(AY34,BC34,BG34),"")</f>
        <v>1</v>
      </c>
      <c r="BL34" s="195">
        <f t="shared" si="17"/>
        <v>1</v>
      </c>
      <c r="BM34" s="196">
        <f>IF(COUNT(BA34,BE34,BI34),SUM(BA34,BE34,BI34),"")</f>
        <v>1</v>
      </c>
      <c r="BN34" s="61">
        <f t="shared" si="13"/>
        <v>2</v>
      </c>
      <c r="BO34" s="62">
        <f>SUM(O34,AE34,AU34,BK34)</f>
        <v>2</v>
      </c>
      <c r="BP34" s="213">
        <f t="shared" si="13"/>
        <v>2</v>
      </c>
      <c r="BQ34" s="214">
        <f>SUM(Q34,AG34,AW34,BM34)</f>
        <v>2</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1</v>
      </c>
      <c r="AZ36" s="147">
        <v>0</v>
      </c>
      <c r="BA36" s="148">
        <v>2</v>
      </c>
      <c r="BB36" s="149">
        <v>0</v>
      </c>
      <c r="BC36" s="147">
        <v>0</v>
      </c>
      <c r="BD36" s="147">
        <v>0</v>
      </c>
      <c r="BE36" s="150">
        <v>0</v>
      </c>
      <c r="BF36" s="149">
        <v>0</v>
      </c>
      <c r="BG36" s="147">
        <v>0</v>
      </c>
      <c r="BH36" s="147">
        <v>0</v>
      </c>
      <c r="BI36" s="146">
        <v>0</v>
      </c>
      <c r="BJ36" s="41">
        <f aca="true" t="shared" si="21" ref="BJ36:BM43">IF(COUNT(AX36,BB36,BF36),SUM(AX36,BB36,BF36),"")</f>
        <v>0</v>
      </c>
      <c r="BK36" s="42">
        <f t="shared" si="21"/>
        <v>1</v>
      </c>
      <c r="BL36" s="189">
        <f t="shared" si="21"/>
        <v>0</v>
      </c>
      <c r="BM36" s="190">
        <f t="shared" si="21"/>
        <v>2</v>
      </c>
      <c r="BN36" s="54">
        <f aca="true" t="shared" si="22" ref="BN36:BQ43">SUM(N36,AD36,AT36,BJ36)</f>
        <v>0</v>
      </c>
      <c r="BO36" s="55">
        <f t="shared" si="22"/>
        <v>1</v>
      </c>
      <c r="BP36" s="207">
        <f t="shared" si="22"/>
        <v>0</v>
      </c>
      <c r="BQ36" s="208">
        <f t="shared" si="22"/>
        <v>2</v>
      </c>
    </row>
    <row r="37" spans="1:69" ht="16.5" customHeight="1">
      <c r="A37" s="80" t="s">
        <v>40</v>
      </c>
      <c r="B37" s="151">
        <v>0</v>
      </c>
      <c r="C37" s="152">
        <v>0</v>
      </c>
      <c r="D37" s="153">
        <v>0</v>
      </c>
      <c r="E37" s="138">
        <v>0</v>
      </c>
      <c r="F37" s="154">
        <v>0</v>
      </c>
      <c r="G37" s="153">
        <v>0</v>
      </c>
      <c r="H37" s="153">
        <v>0</v>
      </c>
      <c r="I37" s="155">
        <v>0</v>
      </c>
      <c r="J37" s="154">
        <v>1</v>
      </c>
      <c r="K37" s="153">
        <v>0</v>
      </c>
      <c r="L37" s="153">
        <v>1</v>
      </c>
      <c r="M37" s="152">
        <v>0</v>
      </c>
      <c r="N37" s="47">
        <f t="shared" si="18"/>
        <v>1</v>
      </c>
      <c r="O37" s="48">
        <f t="shared" si="18"/>
        <v>0</v>
      </c>
      <c r="P37" s="195">
        <f t="shared" si="18"/>
        <v>1</v>
      </c>
      <c r="Q37" s="196">
        <f t="shared" si="18"/>
        <v>0</v>
      </c>
      <c r="R37" s="151">
        <v>0</v>
      </c>
      <c r="S37" s="152">
        <v>0</v>
      </c>
      <c r="T37" s="153">
        <v>0</v>
      </c>
      <c r="U37" s="138">
        <v>0</v>
      </c>
      <c r="V37" s="154">
        <v>0</v>
      </c>
      <c r="W37" s="153">
        <v>0</v>
      </c>
      <c r="X37" s="153">
        <v>0</v>
      </c>
      <c r="Y37" s="155">
        <v>0</v>
      </c>
      <c r="Z37" s="154">
        <v>1</v>
      </c>
      <c r="AA37" s="153">
        <v>0</v>
      </c>
      <c r="AB37" s="153">
        <v>1</v>
      </c>
      <c r="AC37" s="152">
        <v>1</v>
      </c>
      <c r="AD37" s="47">
        <f t="shared" si="19"/>
        <v>1</v>
      </c>
      <c r="AE37" s="48">
        <f t="shared" si="19"/>
        <v>0</v>
      </c>
      <c r="AF37" s="195">
        <f t="shared" si="19"/>
        <v>1</v>
      </c>
      <c r="AG37" s="196">
        <f t="shared" si="19"/>
        <v>1</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1</v>
      </c>
      <c r="BH37" s="153">
        <v>0</v>
      </c>
      <c r="BI37" s="152">
        <v>1</v>
      </c>
      <c r="BJ37" s="47">
        <f t="shared" si="21"/>
        <v>0</v>
      </c>
      <c r="BK37" s="48">
        <f t="shared" si="21"/>
        <v>1</v>
      </c>
      <c r="BL37" s="195">
        <f t="shared" si="21"/>
        <v>0</v>
      </c>
      <c r="BM37" s="196">
        <f t="shared" si="21"/>
        <v>1</v>
      </c>
      <c r="BN37" s="61">
        <f t="shared" si="22"/>
        <v>2</v>
      </c>
      <c r="BO37" s="62">
        <f t="shared" si="22"/>
        <v>1</v>
      </c>
      <c r="BP37" s="213">
        <f t="shared" si="22"/>
        <v>2</v>
      </c>
      <c r="BQ37" s="214">
        <f t="shared" si="22"/>
        <v>2</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1</v>
      </c>
      <c r="AA38" s="153">
        <v>0</v>
      </c>
      <c r="AB38" s="153">
        <v>1</v>
      </c>
      <c r="AC38" s="152">
        <v>2</v>
      </c>
      <c r="AD38" s="43">
        <f t="shared" si="19"/>
        <v>1</v>
      </c>
      <c r="AE38" s="44">
        <f t="shared" si="19"/>
        <v>0</v>
      </c>
      <c r="AF38" s="191">
        <f t="shared" si="19"/>
        <v>1</v>
      </c>
      <c r="AG38" s="192">
        <f t="shared" si="19"/>
        <v>2</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1</v>
      </c>
      <c r="BO38" s="62">
        <f t="shared" si="22"/>
        <v>0</v>
      </c>
      <c r="BP38" s="213">
        <f t="shared" si="22"/>
        <v>1</v>
      </c>
      <c r="BQ38" s="214">
        <f t="shared" si="22"/>
        <v>2</v>
      </c>
    </row>
    <row r="39" spans="1:69" ht="16.5" customHeight="1">
      <c r="A39" s="80" t="s">
        <v>7</v>
      </c>
      <c r="B39" s="151">
        <v>0</v>
      </c>
      <c r="C39" s="152">
        <v>0</v>
      </c>
      <c r="D39" s="153">
        <v>0</v>
      </c>
      <c r="E39" s="138">
        <v>0</v>
      </c>
      <c r="F39" s="154">
        <v>0</v>
      </c>
      <c r="G39" s="153">
        <v>1</v>
      </c>
      <c r="H39" s="153">
        <v>0</v>
      </c>
      <c r="I39" s="155">
        <v>1</v>
      </c>
      <c r="J39" s="154">
        <v>0</v>
      </c>
      <c r="K39" s="153">
        <v>0</v>
      </c>
      <c r="L39" s="153">
        <v>0</v>
      </c>
      <c r="M39" s="152">
        <v>0</v>
      </c>
      <c r="N39" s="47">
        <f t="shared" si="18"/>
        <v>0</v>
      </c>
      <c r="O39" s="48">
        <f t="shared" si="18"/>
        <v>1</v>
      </c>
      <c r="P39" s="195">
        <f t="shared" si="18"/>
        <v>0</v>
      </c>
      <c r="Q39" s="196">
        <f t="shared" si="18"/>
        <v>1</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1</v>
      </c>
      <c r="AR39" s="153">
        <v>0</v>
      </c>
      <c r="AS39" s="152">
        <v>1</v>
      </c>
      <c r="AT39" s="47">
        <f t="shared" si="20"/>
        <v>0</v>
      </c>
      <c r="AU39" s="48">
        <f t="shared" si="20"/>
        <v>1</v>
      </c>
      <c r="AV39" s="195">
        <f t="shared" si="20"/>
        <v>0</v>
      </c>
      <c r="AW39" s="196">
        <f t="shared" si="20"/>
        <v>1</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2</v>
      </c>
      <c r="BP39" s="213">
        <f t="shared" si="22"/>
        <v>0</v>
      </c>
      <c r="BQ39" s="214">
        <f t="shared" si="22"/>
        <v>2</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1</v>
      </c>
      <c r="AZ40" s="153">
        <v>0</v>
      </c>
      <c r="BA40" s="138">
        <v>1</v>
      </c>
      <c r="BB40" s="154">
        <v>0</v>
      </c>
      <c r="BC40" s="153">
        <v>0</v>
      </c>
      <c r="BD40" s="153">
        <v>0</v>
      </c>
      <c r="BE40" s="155">
        <v>0</v>
      </c>
      <c r="BF40" s="154">
        <v>0</v>
      </c>
      <c r="BG40" s="153">
        <v>0</v>
      </c>
      <c r="BH40" s="153">
        <v>0</v>
      </c>
      <c r="BI40" s="152">
        <v>0</v>
      </c>
      <c r="BJ40" s="47">
        <f t="shared" si="21"/>
        <v>0</v>
      </c>
      <c r="BK40" s="48">
        <f t="shared" si="21"/>
        <v>1</v>
      </c>
      <c r="BL40" s="195">
        <f t="shared" si="21"/>
        <v>0</v>
      </c>
      <c r="BM40" s="196">
        <f t="shared" si="21"/>
        <v>1</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1</v>
      </c>
      <c r="AJ42" s="153">
        <v>0</v>
      </c>
      <c r="AK42" s="138">
        <v>1</v>
      </c>
      <c r="AL42" s="154">
        <v>0</v>
      </c>
      <c r="AM42" s="153">
        <v>0</v>
      </c>
      <c r="AN42" s="153">
        <v>0</v>
      </c>
      <c r="AO42" s="155">
        <v>0</v>
      </c>
      <c r="AP42" s="154">
        <v>0</v>
      </c>
      <c r="AQ42" s="153">
        <v>0</v>
      </c>
      <c r="AR42" s="153">
        <v>0</v>
      </c>
      <c r="AS42" s="152">
        <v>0</v>
      </c>
      <c r="AT42" s="47">
        <f t="shared" si="20"/>
        <v>0</v>
      </c>
      <c r="AU42" s="48">
        <f t="shared" si="20"/>
        <v>1</v>
      </c>
      <c r="AV42" s="195">
        <f t="shared" si="20"/>
        <v>0</v>
      </c>
      <c r="AW42" s="196">
        <f t="shared" si="20"/>
        <v>1</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1</v>
      </c>
      <c r="BP42" s="213">
        <f t="shared" si="22"/>
        <v>0</v>
      </c>
      <c r="BQ42" s="214">
        <f t="shared" si="22"/>
        <v>1</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1</v>
      </c>
      <c r="G45" s="164" t="s">
        <v>211</v>
      </c>
      <c r="H45" s="164">
        <v>1</v>
      </c>
      <c r="I45" s="167" t="s">
        <v>211</v>
      </c>
      <c r="J45" s="166">
        <v>0</v>
      </c>
      <c r="K45" s="164" t="s">
        <v>211</v>
      </c>
      <c r="L45" s="164">
        <v>0</v>
      </c>
      <c r="M45" s="163" t="s">
        <v>211</v>
      </c>
      <c r="N45" s="41">
        <f aca="true" t="shared" si="23" ref="N45:N50">IF(COUNT(B45,F45,J45),SUM(B45,F45,J45),"")</f>
        <v>1</v>
      </c>
      <c r="O45" s="42" t="s">
        <v>52</v>
      </c>
      <c r="P45" s="189">
        <f aca="true" t="shared" si="24" ref="P45:P50">IF(COUNT(D45,H45,L45),SUM(D45,H45,L45),"")</f>
        <v>1</v>
      </c>
      <c r="Q45" s="190" t="s">
        <v>52</v>
      </c>
      <c r="R45" s="162">
        <v>0</v>
      </c>
      <c r="S45" s="163" t="s">
        <v>211</v>
      </c>
      <c r="T45" s="164">
        <v>0</v>
      </c>
      <c r="U45" s="165" t="s">
        <v>211</v>
      </c>
      <c r="V45" s="166">
        <v>1</v>
      </c>
      <c r="W45" s="164" t="s">
        <v>211</v>
      </c>
      <c r="X45" s="164">
        <v>2</v>
      </c>
      <c r="Y45" s="167" t="s">
        <v>211</v>
      </c>
      <c r="Z45" s="166">
        <v>0</v>
      </c>
      <c r="AA45" s="164" t="s">
        <v>211</v>
      </c>
      <c r="AB45" s="164">
        <v>0</v>
      </c>
      <c r="AC45" s="163" t="s">
        <v>211</v>
      </c>
      <c r="AD45" s="41">
        <f aca="true" t="shared" si="25" ref="AD45:AD50">IF(COUNT(R45,V45,Z45),SUM(R45,V45,Z45),"")</f>
        <v>1</v>
      </c>
      <c r="AE45" s="42" t="s">
        <v>52</v>
      </c>
      <c r="AF45" s="189">
        <f aca="true" t="shared" si="26" ref="AF45:AF50">IF(COUNT(T45,X45,AB45),SUM(T45,X45,AB45),"")</f>
        <v>2</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1</v>
      </c>
      <c r="BC45" s="164" t="s">
        <v>211</v>
      </c>
      <c r="BD45" s="164">
        <v>1</v>
      </c>
      <c r="BE45" s="167" t="s">
        <v>211</v>
      </c>
      <c r="BF45" s="166">
        <v>0</v>
      </c>
      <c r="BG45" s="164" t="s">
        <v>211</v>
      </c>
      <c r="BH45" s="164">
        <v>0</v>
      </c>
      <c r="BI45" s="163" t="s">
        <v>211</v>
      </c>
      <c r="BJ45" s="41">
        <f aca="true" t="shared" si="29" ref="BJ45:BJ50">IF(COUNT(AX45,BB45,BF45),SUM(AX45,BB45,BF45),"")</f>
        <v>1</v>
      </c>
      <c r="BK45" s="42" t="s">
        <v>52</v>
      </c>
      <c r="BL45" s="189">
        <f aca="true" t="shared" si="30" ref="BL45:BL50">IF(COUNT(AZ45,BD45,BH45),SUM(AZ45,BD45,BH45),"")</f>
        <v>1</v>
      </c>
      <c r="BM45" s="190" t="s">
        <v>52</v>
      </c>
      <c r="BN45" s="56">
        <f aca="true" t="shared" si="31" ref="BN45:BN50">SUM(N45,AD45,AT45,BJ45)</f>
        <v>3</v>
      </c>
      <c r="BO45" s="57" t="s">
        <v>52</v>
      </c>
      <c r="BP45" s="209">
        <f aca="true" t="shared" si="32" ref="BP45:BP50">SUM(P45,AF45,AV45,BL45)</f>
        <v>4</v>
      </c>
      <c r="BQ45" s="210" t="s">
        <v>52</v>
      </c>
    </row>
    <row r="46" spans="1:69" ht="16.5" customHeight="1">
      <c r="A46" s="80" t="s">
        <v>95</v>
      </c>
      <c r="B46" s="162">
        <v>0</v>
      </c>
      <c r="C46" s="163" t="s">
        <v>211</v>
      </c>
      <c r="D46" s="164">
        <v>0</v>
      </c>
      <c r="E46" s="165" t="s">
        <v>211</v>
      </c>
      <c r="F46" s="166">
        <v>0</v>
      </c>
      <c r="G46" s="164" t="s">
        <v>211</v>
      </c>
      <c r="H46" s="164">
        <v>0</v>
      </c>
      <c r="I46" s="167" t="s">
        <v>211</v>
      </c>
      <c r="J46" s="166">
        <v>1</v>
      </c>
      <c r="K46" s="164" t="s">
        <v>211</v>
      </c>
      <c r="L46" s="164">
        <v>1</v>
      </c>
      <c r="M46" s="163" t="s">
        <v>211</v>
      </c>
      <c r="N46" s="43">
        <f t="shared" si="23"/>
        <v>1</v>
      </c>
      <c r="O46" s="44" t="s">
        <v>52</v>
      </c>
      <c r="P46" s="191">
        <f t="shared" si="24"/>
        <v>1</v>
      </c>
      <c r="Q46" s="192" t="s">
        <v>52</v>
      </c>
      <c r="R46" s="162">
        <v>0</v>
      </c>
      <c r="S46" s="163" t="s">
        <v>211</v>
      </c>
      <c r="T46" s="164">
        <v>0</v>
      </c>
      <c r="U46" s="165" t="s">
        <v>211</v>
      </c>
      <c r="V46" s="166">
        <v>0</v>
      </c>
      <c r="W46" s="164" t="s">
        <v>211</v>
      </c>
      <c r="X46" s="164">
        <v>0</v>
      </c>
      <c r="Y46" s="167" t="s">
        <v>211</v>
      </c>
      <c r="Z46" s="166">
        <v>2</v>
      </c>
      <c r="AA46" s="164" t="s">
        <v>211</v>
      </c>
      <c r="AB46" s="164">
        <v>2</v>
      </c>
      <c r="AC46" s="163" t="s">
        <v>211</v>
      </c>
      <c r="AD46" s="43">
        <f t="shared" si="25"/>
        <v>2</v>
      </c>
      <c r="AE46" s="44" t="s">
        <v>52</v>
      </c>
      <c r="AF46" s="191">
        <f t="shared" si="26"/>
        <v>2</v>
      </c>
      <c r="AG46" s="192" t="s">
        <v>52</v>
      </c>
      <c r="AH46" s="162">
        <v>0</v>
      </c>
      <c r="AI46" s="163" t="s">
        <v>211</v>
      </c>
      <c r="AJ46" s="164">
        <v>0</v>
      </c>
      <c r="AK46" s="165" t="s">
        <v>211</v>
      </c>
      <c r="AL46" s="166">
        <v>0</v>
      </c>
      <c r="AM46" s="164" t="s">
        <v>211</v>
      </c>
      <c r="AN46" s="164">
        <v>0</v>
      </c>
      <c r="AO46" s="167" t="s">
        <v>211</v>
      </c>
      <c r="AP46" s="166">
        <v>1</v>
      </c>
      <c r="AQ46" s="164" t="s">
        <v>211</v>
      </c>
      <c r="AR46" s="164">
        <v>2</v>
      </c>
      <c r="AS46" s="163" t="s">
        <v>211</v>
      </c>
      <c r="AT46" s="43">
        <f t="shared" si="27"/>
        <v>1</v>
      </c>
      <c r="AU46" s="44" t="s">
        <v>52</v>
      </c>
      <c r="AV46" s="191">
        <f t="shared" si="28"/>
        <v>2</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4</v>
      </c>
      <c r="BO46" s="62" t="s">
        <v>52</v>
      </c>
      <c r="BP46" s="209">
        <f t="shared" si="32"/>
        <v>5</v>
      </c>
      <c r="BQ46" s="214" t="s">
        <v>52</v>
      </c>
    </row>
    <row r="47" spans="1:69" ht="16.5" customHeight="1">
      <c r="A47" s="28" t="s">
        <v>181</v>
      </c>
      <c r="B47" s="162">
        <v>0</v>
      </c>
      <c r="C47" s="163">
        <v>0</v>
      </c>
      <c r="D47" s="164">
        <v>0</v>
      </c>
      <c r="E47" s="165">
        <v>0</v>
      </c>
      <c r="F47" s="166">
        <v>1</v>
      </c>
      <c r="G47" s="164">
        <v>2</v>
      </c>
      <c r="H47" s="164">
        <v>1</v>
      </c>
      <c r="I47" s="167">
        <v>5</v>
      </c>
      <c r="J47" s="166">
        <v>1</v>
      </c>
      <c r="K47" s="164">
        <v>0</v>
      </c>
      <c r="L47" s="164">
        <v>1</v>
      </c>
      <c r="M47" s="163">
        <v>0</v>
      </c>
      <c r="N47" s="43">
        <f t="shared" si="23"/>
        <v>2</v>
      </c>
      <c r="O47" s="44">
        <f>IF(COUNT(C47,G47,K47),SUM(C47,G47,K47),"")</f>
        <v>2</v>
      </c>
      <c r="P47" s="191">
        <f t="shared" si="24"/>
        <v>2</v>
      </c>
      <c r="Q47" s="192">
        <f>IF(COUNT(E47,I47,M47),SUM(E47,I47,M47),"")</f>
        <v>5</v>
      </c>
      <c r="R47" s="162">
        <v>0</v>
      </c>
      <c r="S47" s="163">
        <v>0</v>
      </c>
      <c r="T47" s="164">
        <v>0</v>
      </c>
      <c r="U47" s="165">
        <v>0</v>
      </c>
      <c r="V47" s="166">
        <v>1</v>
      </c>
      <c r="W47" s="164">
        <v>0</v>
      </c>
      <c r="X47" s="164">
        <v>2</v>
      </c>
      <c r="Y47" s="167">
        <v>0</v>
      </c>
      <c r="Z47" s="166">
        <v>2</v>
      </c>
      <c r="AA47" s="164">
        <v>0</v>
      </c>
      <c r="AB47" s="164">
        <v>2</v>
      </c>
      <c r="AC47" s="163">
        <v>3</v>
      </c>
      <c r="AD47" s="43">
        <f t="shared" si="25"/>
        <v>3</v>
      </c>
      <c r="AE47" s="44">
        <f>IF(COUNT(S47,W47,AA47),SUM(S47,W47,AA47),"")</f>
        <v>0</v>
      </c>
      <c r="AF47" s="191">
        <f t="shared" si="26"/>
        <v>4</v>
      </c>
      <c r="AG47" s="192">
        <f>IF(COUNT(U47,Y47,AC47),SUM(U47,Y47,AC47),"")</f>
        <v>3</v>
      </c>
      <c r="AH47" s="162">
        <v>0</v>
      </c>
      <c r="AI47" s="163">
        <v>2</v>
      </c>
      <c r="AJ47" s="164">
        <v>0</v>
      </c>
      <c r="AK47" s="165">
        <v>2</v>
      </c>
      <c r="AL47" s="166">
        <v>0</v>
      </c>
      <c r="AM47" s="164">
        <v>1</v>
      </c>
      <c r="AN47" s="164">
        <v>0</v>
      </c>
      <c r="AO47" s="167">
        <v>1</v>
      </c>
      <c r="AP47" s="166">
        <v>1</v>
      </c>
      <c r="AQ47" s="164">
        <v>1</v>
      </c>
      <c r="AR47" s="164">
        <v>2</v>
      </c>
      <c r="AS47" s="163">
        <v>2</v>
      </c>
      <c r="AT47" s="43">
        <f t="shared" si="27"/>
        <v>1</v>
      </c>
      <c r="AU47" s="44">
        <f>IF(COUNT(AI47,AM47,AQ47),SUM(AI47,AM47,AQ47),"")</f>
        <v>4</v>
      </c>
      <c r="AV47" s="191">
        <f t="shared" si="28"/>
        <v>2</v>
      </c>
      <c r="AW47" s="192">
        <f>IF(COUNT(AK47,AO47,AS47),SUM(AK47,AO47,AS47),"")</f>
        <v>5</v>
      </c>
      <c r="AX47" s="162">
        <v>0</v>
      </c>
      <c r="AY47" s="163">
        <v>2</v>
      </c>
      <c r="AZ47" s="164">
        <v>0</v>
      </c>
      <c r="BA47" s="165">
        <v>4</v>
      </c>
      <c r="BB47" s="166">
        <v>0</v>
      </c>
      <c r="BC47" s="164">
        <v>0</v>
      </c>
      <c r="BD47" s="164">
        <v>0</v>
      </c>
      <c r="BE47" s="167">
        <v>0</v>
      </c>
      <c r="BF47" s="166">
        <v>0</v>
      </c>
      <c r="BG47" s="164">
        <v>1</v>
      </c>
      <c r="BH47" s="164">
        <v>0</v>
      </c>
      <c r="BI47" s="163">
        <v>1</v>
      </c>
      <c r="BJ47" s="43">
        <f t="shared" si="29"/>
        <v>0</v>
      </c>
      <c r="BK47" s="44">
        <f>IF(COUNT(AY47,BC47,BG47),SUM(AY47,BC47,BG47),"")</f>
        <v>3</v>
      </c>
      <c r="BL47" s="191">
        <f t="shared" si="30"/>
        <v>0</v>
      </c>
      <c r="BM47" s="192">
        <f>IF(COUNT(BA47,BE47,BI47),SUM(BA47,BE47,BI47),"")</f>
        <v>5</v>
      </c>
      <c r="BN47" s="56">
        <f t="shared" si="31"/>
        <v>6</v>
      </c>
      <c r="BO47" s="57">
        <f>SUM(O47,AE47,AU47,BK47)</f>
        <v>9</v>
      </c>
      <c r="BP47" s="209">
        <f t="shared" si="32"/>
        <v>8</v>
      </c>
      <c r="BQ47" s="210">
        <f>SUM(Q47,AG47,AW47,BM47)</f>
        <v>18</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1</v>
      </c>
      <c r="T48" s="164">
        <v>0</v>
      </c>
      <c r="U48" s="165">
        <v>1</v>
      </c>
      <c r="V48" s="166">
        <v>0</v>
      </c>
      <c r="W48" s="164">
        <v>2</v>
      </c>
      <c r="X48" s="164">
        <v>0</v>
      </c>
      <c r="Y48" s="167">
        <v>2</v>
      </c>
      <c r="Z48" s="166">
        <v>0</v>
      </c>
      <c r="AA48" s="164">
        <v>0</v>
      </c>
      <c r="AB48" s="164">
        <v>0</v>
      </c>
      <c r="AC48" s="163">
        <v>0</v>
      </c>
      <c r="AD48" s="43">
        <f t="shared" si="25"/>
        <v>0</v>
      </c>
      <c r="AE48" s="44">
        <f>IF(COUNT(S48,W48,AA48),SUM(S48,W48,AA48),"")</f>
        <v>3</v>
      </c>
      <c r="AF48" s="191">
        <f t="shared" si="26"/>
        <v>0</v>
      </c>
      <c r="AG48" s="192">
        <f>IF(COUNT(U48,Y48,AC48),SUM(U48,Y48,AC48),"")</f>
        <v>3</v>
      </c>
      <c r="AH48" s="162">
        <v>0</v>
      </c>
      <c r="AI48" s="163">
        <v>1</v>
      </c>
      <c r="AJ48" s="164">
        <v>0</v>
      </c>
      <c r="AK48" s="165">
        <v>1</v>
      </c>
      <c r="AL48" s="166">
        <v>0</v>
      </c>
      <c r="AM48" s="164">
        <v>0</v>
      </c>
      <c r="AN48" s="164">
        <v>0</v>
      </c>
      <c r="AO48" s="167">
        <v>0</v>
      </c>
      <c r="AP48" s="166">
        <v>0</v>
      </c>
      <c r="AQ48" s="164">
        <v>1</v>
      </c>
      <c r="AR48" s="164">
        <v>0</v>
      </c>
      <c r="AS48" s="163">
        <v>1</v>
      </c>
      <c r="AT48" s="43">
        <f t="shared" si="27"/>
        <v>0</v>
      </c>
      <c r="AU48" s="44">
        <f>IF(COUNT(AI48,AM48,AQ48),SUM(AI48,AM48,AQ48),"")</f>
        <v>2</v>
      </c>
      <c r="AV48" s="191">
        <f t="shared" si="28"/>
        <v>0</v>
      </c>
      <c r="AW48" s="192">
        <f>IF(COUNT(AK48,AO48,AS48),SUM(AK48,AO48,AS48),"")</f>
        <v>2</v>
      </c>
      <c r="AX48" s="162">
        <v>0</v>
      </c>
      <c r="AY48" s="163">
        <v>0</v>
      </c>
      <c r="AZ48" s="164">
        <v>0</v>
      </c>
      <c r="BA48" s="165">
        <v>0</v>
      </c>
      <c r="BB48" s="166">
        <v>0</v>
      </c>
      <c r="BC48" s="164">
        <v>0</v>
      </c>
      <c r="BD48" s="164">
        <v>0</v>
      </c>
      <c r="BE48" s="167">
        <v>0</v>
      </c>
      <c r="BF48" s="166">
        <v>0</v>
      </c>
      <c r="BG48" s="164">
        <v>0</v>
      </c>
      <c r="BH48" s="164">
        <v>0</v>
      </c>
      <c r="BI48" s="163">
        <v>0</v>
      </c>
      <c r="BJ48" s="43">
        <f t="shared" si="29"/>
        <v>0</v>
      </c>
      <c r="BK48" s="44">
        <f>IF(COUNT(AY48,BC48,BG48),SUM(AY48,BC48,BG48),"")</f>
        <v>0</v>
      </c>
      <c r="BL48" s="191">
        <f t="shared" si="30"/>
        <v>0</v>
      </c>
      <c r="BM48" s="192">
        <f>IF(COUNT(BA48,BE48,BI48),SUM(BA48,BE48,BI48),"")</f>
        <v>0</v>
      </c>
      <c r="BN48" s="61">
        <f t="shared" si="31"/>
        <v>0</v>
      </c>
      <c r="BO48" s="62">
        <f>SUM(O48,AE48,AU48,BK48)</f>
        <v>5</v>
      </c>
      <c r="BP48" s="213">
        <f t="shared" si="32"/>
        <v>0</v>
      </c>
      <c r="BQ48" s="214">
        <f>SUM(Q48,AG48,AW48,BM48)</f>
        <v>5</v>
      </c>
    </row>
    <row r="49" spans="1:69" ht="16.5" customHeight="1">
      <c r="A49" s="26" t="s">
        <v>182</v>
      </c>
      <c r="B49" s="151">
        <v>0</v>
      </c>
      <c r="C49" s="152">
        <v>1</v>
      </c>
      <c r="D49" s="153">
        <v>0</v>
      </c>
      <c r="E49" s="138">
        <v>1</v>
      </c>
      <c r="F49" s="154">
        <v>0</v>
      </c>
      <c r="G49" s="153">
        <v>1</v>
      </c>
      <c r="H49" s="153">
        <v>0</v>
      </c>
      <c r="I49" s="155">
        <v>1</v>
      </c>
      <c r="J49" s="154">
        <v>0</v>
      </c>
      <c r="K49" s="153">
        <v>0</v>
      </c>
      <c r="L49" s="153">
        <v>0</v>
      </c>
      <c r="M49" s="152">
        <v>0</v>
      </c>
      <c r="N49" s="47">
        <f t="shared" si="23"/>
        <v>0</v>
      </c>
      <c r="O49" s="48">
        <f>IF(COUNT(C49,G49,K49),SUM(C49,G49,K49),"")</f>
        <v>2</v>
      </c>
      <c r="P49" s="195">
        <f t="shared" si="24"/>
        <v>0</v>
      </c>
      <c r="Q49" s="196">
        <f>IF(COUNT(E49,I49,M49),SUM(E49,I49,M49),"")</f>
        <v>2</v>
      </c>
      <c r="R49" s="151">
        <v>0</v>
      </c>
      <c r="S49" s="152">
        <v>0</v>
      </c>
      <c r="T49" s="153">
        <v>0</v>
      </c>
      <c r="U49" s="138">
        <v>0</v>
      </c>
      <c r="V49" s="154">
        <v>0</v>
      </c>
      <c r="W49" s="153">
        <v>1</v>
      </c>
      <c r="X49" s="153">
        <v>0</v>
      </c>
      <c r="Y49" s="155">
        <v>1</v>
      </c>
      <c r="Z49" s="154">
        <v>0</v>
      </c>
      <c r="AA49" s="153">
        <v>0</v>
      </c>
      <c r="AB49" s="153">
        <v>0</v>
      </c>
      <c r="AC49" s="152">
        <v>0</v>
      </c>
      <c r="AD49" s="47">
        <f t="shared" si="25"/>
        <v>0</v>
      </c>
      <c r="AE49" s="48">
        <f>IF(COUNT(S49,W49,AA49),SUM(S49,W49,AA49),"")</f>
        <v>1</v>
      </c>
      <c r="AF49" s="195">
        <f t="shared" si="26"/>
        <v>0</v>
      </c>
      <c r="AG49" s="196">
        <f>IF(COUNT(U49,Y49,AC49),SUM(U49,Y49,AC49),"")</f>
        <v>1</v>
      </c>
      <c r="AH49" s="151">
        <v>0</v>
      </c>
      <c r="AI49" s="152">
        <v>2</v>
      </c>
      <c r="AJ49" s="153">
        <v>0</v>
      </c>
      <c r="AK49" s="138">
        <v>2</v>
      </c>
      <c r="AL49" s="154">
        <v>0</v>
      </c>
      <c r="AM49" s="153">
        <v>0</v>
      </c>
      <c r="AN49" s="153">
        <v>0</v>
      </c>
      <c r="AO49" s="155">
        <v>0</v>
      </c>
      <c r="AP49" s="154">
        <v>0</v>
      </c>
      <c r="AQ49" s="153">
        <v>2</v>
      </c>
      <c r="AR49" s="153">
        <v>0</v>
      </c>
      <c r="AS49" s="152">
        <v>2</v>
      </c>
      <c r="AT49" s="47">
        <f t="shared" si="27"/>
        <v>0</v>
      </c>
      <c r="AU49" s="48">
        <f>IF(COUNT(AI49,AM49,AQ49),SUM(AI49,AM49,AQ49),"")</f>
        <v>4</v>
      </c>
      <c r="AV49" s="195">
        <f t="shared" si="28"/>
        <v>0</v>
      </c>
      <c r="AW49" s="196">
        <f>IF(COUNT(AK49,AO49,AS49),SUM(AK49,AO49,AS49),"")</f>
        <v>4</v>
      </c>
      <c r="AX49" s="151">
        <v>0</v>
      </c>
      <c r="AY49" s="152">
        <v>2</v>
      </c>
      <c r="AZ49" s="153">
        <v>0</v>
      </c>
      <c r="BA49" s="138">
        <v>3</v>
      </c>
      <c r="BB49" s="154">
        <v>1</v>
      </c>
      <c r="BC49" s="153">
        <v>1</v>
      </c>
      <c r="BD49" s="153">
        <v>1</v>
      </c>
      <c r="BE49" s="155">
        <v>1</v>
      </c>
      <c r="BF49" s="154">
        <v>0</v>
      </c>
      <c r="BG49" s="153">
        <v>0</v>
      </c>
      <c r="BH49" s="153">
        <v>0</v>
      </c>
      <c r="BI49" s="152">
        <v>0</v>
      </c>
      <c r="BJ49" s="47">
        <f t="shared" si="29"/>
        <v>1</v>
      </c>
      <c r="BK49" s="48">
        <f>IF(COUNT(AY49,BC49,BG49),SUM(AY49,BC49,BG49),"")</f>
        <v>3</v>
      </c>
      <c r="BL49" s="195">
        <f t="shared" si="30"/>
        <v>1</v>
      </c>
      <c r="BM49" s="196">
        <f>IF(COUNT(BA49,BE49,BI49),SUM(BA49,BE49,BI49),"")</f>
        <v>4</v>
      </c>
      <c r="BN49" s="61">
        <f t="shared" si="31"/>
        <v>1</v>
      </c>
      <c r="BO49" s="62">
        <f>SUM(O49,AE49,AU49,BK49)</f>
        <v>10</v>
      </c>
      <c r="BP49" s="213">
        <f t="shared" si="32"/>
        <v>1</v>
      </c>
      <c r="BQ49" s="214">
        <f>SUM(Q49,AG49,AW49,BM49)</f>
        <v>11</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1</v>
      </c>
      <c r="X50" s="158">
        <v>0</v>
      </c>
      <c r="Y50" s="161">
        <v>2</v>
      </c>
      <c r="Z50" s="160">
        <v>0</v>
      </c>
      <c r="AA50" s="158">
        <v>0</v>
      </c>
      <c r="AB50" s="158">
        <v>0</v>
      </c>
      <c r="AC50" s="157">
        <v>0</v>
      </c>
      <c r="AD50" s="45">
        <f t="shared" si="25"/>
        <v>0</v>
      </c>
      <c r="AE50" s="46">
        <f>IF(COUNT(S50,W50,AA50),SUM(S50,W50,AA50),"")</f>
        <v>1</v>
      </c>
      <c r="AF50" s="193">
        <f t="shared" si="26"/>
        <v>0</v>
      </c>
      <c r="AG50" s="194">
        <f>IF(COUNT(U50,Y50,AC50),SUM(U50,Y50,AC50),"")</f>
        <v>2</v>
      </c>
      <c r="AH50" s="156">
        <v>0</v>
      </c>
      <c r="AI50" s="157">
        <v>1</v>
      </c>
      <c r="AJ50" s="158">
        <v>0</v>
      </c>
      <c r="AK50" s="159">
        <v>1</v>
      </c>
      <c r="AL50" s="160">
        <v>0</v>
      </c>
      <c r="AM50" s="158">
        <v>0</v>
      </c>
      <c r="AN50" s="158">
        <v>0</v>
      </c>
      <c r="AO50" s="161">
        <v>0</v>
      </c>
      <c r="AP50" s="160">
        <v>0</v>
      </c>
      <c r="AQ50" s="158">
        <v>0</v>
      </c>
      <c r="AR50" s="158">
        <v>0</v>
      </c>
      <c r="AS50" s="157">
        <v>0</v>
      </c>
      <c r="AT50" s="45">
        <f t="shared" si="27"/>
        <v>0</v>
      </c>
      <c r="AU50" s="46">
        <f>IF(COUNT(AI50,AM50,AQ50),SUM(AI50,AM50,AQ50),"")</f>
        <v>1</v>
      </c>
      <c r="AV50" s="193">
        <f t="shared" si="28"/>
        <v>0</v>
      </c>
      <c r="AW50" s="194">
        <f>IF(COUNT(AK50,AO50,AS50),SUM(AK50,AO50,AS50),"")</f>
        <v>1</v>
      </c>
      <c r="AX50" s="156">
        <v>0</v>
      </c>
      <c r="AY50" s="157">
        <v>0</v>
      </c>
      <c r="AZ50" s="158">
        <v>0</v>
      </c>
      <c r="BA50" s="159">
        <v>0</v>
      </c>
      <c r="BB50" s="160">
        <v>0</v>
      </c>
      <c r="BC50" s="158">
        <v>0</v>
      </c>
      <c r="BD50" s="158">
        <v>0</v>
      </c>
      <c r="BE50" s="161">
        <v>0</v>
      </c>
      <c r="BF50" s="160">
        <v>0</v>
      </c>
      <c r="BG50" s="158">
        <v>1</v>
      </c>
      <c r="BH50" s="158">
        <v>0</v>
      </c>
      <c r="BI50" s="157">
        <v>1</v>
      </c>
      <c r="BJ50" s="45">
        <f t="shared" si="29"/>
        <v>0</v>
      </c>
      <c r="BK50" s="46">
        <f>IF(COUNT(AY50,BC50,BG50),SUM(AY50,BC50,BG50),"")</f>
        <v>1</v>
      </c>
      <c r="BL50" s="193">
        <f t="shared" si="30"/>
        <v>0</v>
      </c>
      <c r="BM50" s="194">
        <f>IF(COUNT(BA50,BE50,BI50),SUM(BA50,BE50,BI50),"")</f>
        <v>1</v>
      </c>
      <c r="BN50" s="59">
        <f t="shared" si="31"/>
        <v>0</v>
      </c>
      <c r="BO50" s="60">
        <f>SUM(O50,AE50,AU50,BK50)</f>
        <v>3</v>
      </c>
      <c r="BP50" s="211">
        <f t="shared" si="32"/>
        <v>0</v>
      </c>
      <c r="BQ50" s="212">
        <f>SUM(Q50,AG50,AW50,BM50)</f>
        <v>4</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1"/>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221</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4</v>
      </c>
      <c r="D4" s="141">
        <v>0</v>
      </c>
      <c r="E4" s="142">
        <v>4</v>
      </c>
      <c r="F4" s="143">
        <v>1</v>
      </c>
      <c r="G4" s="141">
        <v>0</v>
      </c>
      <c r="H4" s="141">
        <v>1</v>
      </c>
      <c r="I4" s="144">
        <v>1</v>
      </c>
      <c r="J4" s="143">
        <v>1</v>
      </c>
      <c r="K4" s="141">
        <v>0</v>
      </c>
      <c r="L4" s="141">
        <v>1</v>
      </c>
      <c r="M4" s="140">
        <v>0</v>
      </c>
      <c r="N4" s="39">
        <f>IF(COUNT(B4,F4,J4),SUM(B4,F4,J4),"")</f>
        <v>2</v>
      </c>
      <c r="O4" s="40">
        <f>IF(COUNT(C4,G4,K4),SUM(C4,G4,K4),"")</f>
        <v>4</v>
      </c>
      <c r="P4" s="187">
        <f>IF(COUNT(D4,H4,L4),SUM(D4,H4,L4),"")</f>
        <v>2</v>
      </c>
      <c r="Q4" s="188">
        <f>IF(COUNT(E4,I4,M4),SUM(E4,I4,M4),"")</f>
        <v>5</v>
      </c>
      <c r="R4" s="139">
        <v>0</v>
      </c>
      <c r="S4" s="140">
        <v>1</v>
      </c>
      <c r="T4" s="141">
        <v>0</v>
      </c>
      <c r="U4" s="142">
        <v>1</v>
      </c>
      <c r="V4" s="143">
        <v>4</v>
      </c>
      <c r="W4" s="141">
        <v>4</v>
      </c>
      <c r="X4" s="141">
        <v>4</v>
      </c>
      <c r="Y4" s="144">
        <v>7</v>
      </c>
      <c r="Z4" s="143">
        <v>1</v>
      </c>
      <c r="AA4" s="141">
        <v>4</v>
      </c>
      <c r="AB4" s="141">
        <v>1</v>
      </c>
      <c r="AC4" s="140">
        <v>6</v>
      </c>
      <c r="AD4" s="39">
        <f>IF(COUNT(R4,V4,Z4),SUM(R4,V4,Z4),"")</f>
        <v>5</v>
      </c>
      <c r="AE4" s="40">
        <f>IF(COUNT(S4,W4,AA4),SUM(S4,W4,AA4),"")</f>
        <v>9</v>
      </c>
      <c r="AF4" s="187">
        <f>IF(COUNT(T4,X4,AB4),SUM(T4,X4,AB4),"")</f>
        <v>5</v>
      </c>
      <c r="AG4" s="188">
        <f>IF(COUNT(U4,Y4,AC4),SUM(U4,Y4,AC4),"")</f>
        <v>14</v>
      </c>
      <c r="AH4" s="139">
        <v>2</v>
      </c>
      <c r="AI4" s="140">
        <v>5</v>
      </c>
      <c r="AJ4" s="141">
        <v>2</v>
      </c>
      <c r="AK4" s="142">
        <v>6</v>
      </c>
      <c r="AL4" s="143">
        <v>2</v>
      </c>
      <c r="AM4" s="141">
        <v>5</v>
      </c>
      <c r="AN4" s="141">
        <v>2</v>
      </c>
      <c r="AO4" s="144">
        <v>7</v>
      </c>
      <c r="AP4" s="143">
        <v>0</v>
      </c>
      <c r="AQ4" s="141">
        <v>1</v>
      </c>
      <c r="AR4" s="141">
        <v>0</v>
      </c>
      <c r="AS4" s="140">
        <v>1</v>
      </c>
      <c r="AT4" s="39">
        <f>IF(COUNT(AH4,AL4,AP4),SUM(AH4,AL4,AP4),"")</f>
        <v>4</v>
      </c>
      <c r="AU4" s="40">
        <f>IF(COUNT(AI4,AM4,AQ4),SUM(AI4,AM4,AQ4),"")</f>
        <v>11</v>
      </c>
      <c r="AV4" s="187">
        <f>IF(COUNT(AJ4,AN4,AR4),SUM(AJ4,AN4,AR4),"")</f>
        <v>4</v>
      </c>
      <c r="AW4" s="188">
        <f>IF(COUNT(AK4,AO4,AS4),SUM(AK4,AO4,AS4),"")</f>
        <v>14</v>
      </c>
      <c r="AX4" s="139">
        <v>1</v>
      </c>
      <c r="AY4" s="140">
        <v>2</v>
      </c>
      <c r="AZ4" s="141">
        <v>1</v>
      </c>
      <c r="BA4" s="142">
        <v>2</v>
      </c>
      <c r="BB4" s="143">
        <v>0</v>
      </c>
      <c r="BC4" s="141">
        <v>2</v>
      </c>
      <c r="BD4" s="141">
        <v>0</v>
      </c>
      <c r="BE4" s="144">
        <v>2</v>
      </c>
      <c r="BF4" s="143">
        <v>1</v>
      </c>
      <c r="BG4" s="141">
        <v>1</v>
      </c>
      <c r="BH4" s="141">
        <v>1</v>
      </c>
      <c r="BI4" s="140">
        <v>3</v>
      </c>
      <c r="BJ4" s="39">
        <f>IF(COUNT(AX4,BB4,BF4),SUM(AX4,BB4,BF4),"")</f>
        <v>2</v>
      </c>
      <c r="BK4" s="40">
        <f>IF(COUNT(AY4,BC4,BG4),SUM(AY4,BC4,BG4),"")</f>
        <v>5</v>
      </c>
      <c r="BL4" s="187">
        <f>IF(COUNT(AZ4,BD4,BH4),SUM(AZ4,BD4,BH4),"")</f>
        <v>2</v>
      </c>
      <c r="BM4" s="188">
        <f>IF(COUNT(BA4,BE4,BI4),SUM(BA4,BE4,BI4),"")</f>
        <v>7</v>
      </c>
      <c r="BN4" s="52">
        <f>SUM(N4,AD4,AT4,BJ4)</f>
        <v>13</v>
      </c>
      <c r="BO4" s="53">
        <f>SUM(O4,AE4,AU4,BK4)</f>
        <v>29</v>
      </c>
      <c r="BP4" s="205">
        <f>SUM(P4,AF4,AV4,BL4)</f>
        <v>13</v>
      </c>
      <c r="BQ4" s="206">
        <f>SUM(Q4,AG4,AW4,BM4)</f>
        <v>40</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1</v>
      </c>
      <c r="D6" s="147">
        <v>0</v>
      </c>
      <c r="E6" s="148">
        <v>1</v>
      </c>
      <c r="F6" s="149">
        <v>1</v>
      </c>
      <c r="G6" s="147">
        <v>0</v>
      </c>
      <c r="H6" s="147">
        <v>1</v>
      </c>
      <c r="I6" s="150">
        <v>1</v>
      </c>
      <c r="J6" s="149">
        <v>0</v>
      </c>
      <c r="K6" s="147">
        <v>0</v>
      </c>
      <c r="L6" s="147">
        <v>0</v>
      </c>
      <c r="M6" s="146">
        <v>0</v>
      </c>
      <c r="N6" s="41">
        <f aca="true" t="shared" si="0" ref="N6:Q23">IF(COUNT(B6,F6,J6),SUM(B6,F6,J6),"")</f>
        <v>1</v>
      </c>
      <c r="O6" s="42">
        <f t="shared" si="0"/>
        <v>1</v>
      </c>
      <c r="P6" s="189">
        <f t="shared" si="0"/>
        <v>1</v>
      </c>
      <c r="Q6" s="190">
        <f t="shared" si="0"/>
        <v>2</v>
      </c>
      <c r="R6" s="145">
        <v>0</v>
      </c>
      <c r="S6" s="146">
        <v>0</v>
      </c>
      <c r="T6" s="147">
        <v>0</v>
      </c>
      <c r="U6" s="148">
        <v>0</v>
      </c>
      <c r="V6" s="149">
        <v>3</v>
      </c>
      <c r="W6" s="147">
        <v>0</v>
      </c>
      <c r="X6" s="147">
        <v>3</v>
      </c>
      <c r="Y6" s="150">
        <v>2</v>
      </c>
      <c r="Z6" s="149">
        <v>0</v>
      </c>
      <c r="AA6" s="147">
        <v>1</v>
      </c>
      <c r="AB6" s="147">
        <v>0</v>
      </c>
      <c r="AC6" s="146">
        <v>1</v>
      </c>
      <c r="AD6" s="41">
        <f aca="true" t="shared" si="1" ref="AD6:AG23">IF(COUNT(R6,V6,Z6),SUM(R6,V6,Z6),"")</f>
        <v>3</v>
      </c>
      <c r="AE6" s="42">
        <f t="shared" si="1"/>
        <v>1</v>
      </c>
      <c r="AF6" s="189">
        <f t="shared" si="1"/>
        <v>3</v>
      </c>
      <c r="AG6" s="190">
        <f t="shared" si="1"/>
        <v>3</v>
      </c>
      <c r="AH6" s="145">
        <v>2</v>
      </c>
      <c r="AI6" s="146">
        <v>2</v>
      </c>
      <c r="AJ6" s="147">
        <v>2</v>
      </c>
      <c r="AK6" s="148">
        <v>3</v>
      </c>
      <c r="AL6" s="149">
        <v>1</v>
      </c>
      <c r="AM6" s="147">
        <v>2</v>
      </c>
      <c r="AN6" s="147">
        <v>1</v>
      </c>
      <c r="AO6" s="150">
        <v>2</v>
      </c>
      <c r="AP6" s="149">
        <v>0</v>
      </c>
      <c r="AQ6" s="147">
        <v>0</v>
      </c>
      <c r="AR6" s="147">
        <v>0</v>
      </c>
      <c r="AS6" s="146">
        <v>0</v>
      </c>
      <c r="AT6" s="41">
        <f aca="true" t="shared" si="2" ref="AT6:AW7">IF(COUNT(AH6,AL6,AP6),SUM(AH6,AL6,AP6),"")</f>
        <v>3</v>
      </c>
      <c r="AU6" s="42">
        <f t="shared" si="2"/>
        <v>4</v>
      </c>
      <c r="AV6" s="189">
        <f t="shared" si="2"/>
        <v>3</v>
      </c>
      <c r="AW6" s="190">
        <f t="shared" si="2"/>
        <v>5</v>
      </c>
      <c r="AX6" s="145">
        <v>1</v>
      </c>
      <c r="AY6" s="146">
        <v>0</v>
      </c>
      <c r="AZ6" s="147">
        <v>1</v>
      </c>
      <c r="BA6" s="148">
        <v>0</v>
      </c>
      <c r="BB6" s="149">
        <v>0</v>
      </c>
      <c r="BC6" s="147">
        <v>0</v>
      </c>
      <c r="BD6" s="147">
        <v>0</v>
      </c>
      <c r="BE6" s="150">
        <v>0</v>
      </c>
      <c r="BF6" s="149">
        <v>1</v>
      </c>
      <c r="BG6" s="147">
        <v>0</v>
      </c>
      <c r="BH6" s="147">
        <v>1</v>
      </c>
      <c r="BI6" s="146">
        <v>2</v>
      </c>
      <c r="BJ6" s="41">
        <f aca="true" t="shared" si="3" ref="BJ6:BM7">IF(COUNT(AX6,BB6,BF6),SUM(AX6,BB6,BF6),"")</f>
        <v>2</v>
      </c>
      <c r="BK6" s="42">
        <f t="shared" si="3"/>
        <v>0</v>
      </c>
      <c r="BL6" s="189">
        <f t="shared" si="3"/>
        <v>2</v>
      </c>
      <c r="BM6" s="190">
        <f t="shared" si="3"/>
        <v>2</v>
      </c>
      <c r="BN6" s="54">
        <f aca="true" t="shared" si="4" ref="BN6:BQ7">SUM(N6,AD6,AT6,BJ6)</f>
        <v>9</v>
      </c>
      <c r="BO6" s="55">
        <f t="shared" si="4"/>
        <v>6</v>
      </c>
      <c r="BP6" s="207">
        <f t="shared" si="4"/>
        <v>9</v>
      </c>
      <c r="BQ6" s="208">
        <f t="shared" si="4"/>
        <v>12</v>
      </c>
      <c r="BS6" s="5"/>
    </row>
    <row r="7" spans="1:71" ht="16.5" customHeight="1">
      <c r="A7" s="26" t="s">
        <v>36</v>
      </c>
      <c r="B7" s="151">
        <v>0</v>
      </c>
      <c r="C7" s="152">
        <v>1</v>
      </c>
      <c r="D7" s="153">
        <v>0</v>
      </c>
      <c r="E7" s="138">
        <v>1</v>
      </c>
      <c r="F7" s="154">
        <v>1</v>
      </c>
      <c r="G7" s="153">
        <v>0</v>
      </c>
      <c r="H7" s="153">
        <v>1</v>
      </c>
      <c r="I7" s="155">
        <v>1</v>
      </c>
      <c r="J7" s="154">
        <v>0</v>
      </c>
      <c r="K7" s="153">
        <v>0</v>
      </c>
      <c r="L7" s="153">
        <v>0</v>
      </c>
      <c r="M7" s="152">
        <v>0</v>
      </c>
      <c r="N7" s="43">
        <f t="shared" si="0"/>
        <v>1</v>
      </c>
      <c r="O7" s="44">
        <f t="shared" si="0"/>
        <v>1</v>
      </c>
      <c r="P7" s="191">
        <f t="shared" si="0"/>
        <v>1</v>
      </c>
      <c r="Q7" s="192">
        <f t="shared" si="0"/>
        <v>2</v>
      </c>
      <c r="R7" s="151">
        <v>0</v>
      </c>
      <c r="S7" s="152">
        <v>0</v>
      </c>
      <c r="T7" s="153">
        <v>0</v>
      </c>
      <c r="U7" s="138">
        <v>0</v>
      </c>
      <c r="V7" s="154">
        <v>2</v>
      </c>
      <c r="W7" s="153">
        <v>2</v>
      </c>
      <c r="X7" s="153">
        <v>2</v>
      </c>
      <c r="Y7" s="155">
        <v>4</v>
      </c>
      <c r="Z7" s="154">
        <v>1</v>
      </c>
      <c r="AA7" s="153">
        <v>0</v>
      </c>
      <c r="AB7" s="153">
        <v>1</v>
      </c>
      <c r="AC7" s="152">
        <v>2</v>
      </c>
      <c r="AD7" s="47">
        <f t="shared" si="1"/>
        <v>3</v>
      </c>
      <c r="AE7" s="48">
        <f t="shared" si="1"/>
        <v>2</v>
      </c>
      <c r="AF7" s="195">
        <f t="shared" si="1"/>
        <v>3</v>
      </c>
      <c r="AG7" s="196">
        <f t="shared" si="1"/>
        <v>6</v>
      </c>
      <c r="AH7" s="151">
        <v>1</v>
      </c>
      <c r="AI7" s="152">
        <v>2</v>
      </c>
      <c r="AJ7" s="153">
        <v>1</v>
      </c>
      <c r="AK7" s="138">
        <v>3</v>
      </c>
      <c r="AL7" s="154">
        <v>1</v>
      </c>
      <c r="AM7" s="153">
        <v>3</v>
      </c>
      <c r="AN7" s="153">
        <v>1</v>
      </c>
      <c r="AO7" s="155">
        <v>3</v>
      </c>
      <c r="AP7" s="154">
        <v>0</v>
      </c>
      <c r="AQ7" s="153">
        <v>0</v>
      </c>
      <c r="AR7" s="153">
        <v>0</v>
      </c>
      <c r="AS7" s="152">
        <v>0</v>
      </c>
      <c r="AT7" s="47">
        <f t="shared" si="2"/>
        <v>2</v>
      </c>
      <c r="AU7" s="48">
        <f t="shared" si="2"/>
        <v>5</v>
      </c>
      <c r="AV7" s="195">
        <f t="shared" si="2"/>
        <v>2</v>
      </c>
      <c r="AW7" s="196">
        <f t="shared" si="2"/>
        <v>6</v>
      </c>
      <c r="AX7" s="151">
        <v>1</v>
      </c>
      <c r="AY7" s="152">
        <v>0</v>
      </c>
      <c r="AZ7" s="153">
        <v>1</v>
      </c>
      <c r="BA7" s="138">
        <v>0</v>
      </c>
      <c r="BB7" s="154">
        <v>0</v>
      </c>
      <c r="BC7" s="153">
        <v>0</v>
      </c>
      <c r="BD7" s="153">
        <v>0</v>
      </c>
      <c r="BE7" s="155">
        <v>0</v>
      </c>
      <c r="BF7" s="154">
        <v>1</v>
      </c>
      <c r="BG7" s="153">
        <v>1</v>
      </c>
      <c r="BH7" s="153">
        <v>1</v>
      </c>
      <c r="BI7" s="152">
        <v>3</v>
      </c>
      <c r="BJ7" s="43">
        <f t="shared" si="3"/>
        <v>2</v>
      </c>
      <c r="BK7" s="48">
        <f t="shared" si="3"/>
        <v>1</v>
      </c>
      <c r="BL7" s="195">
        <f t="shared" si="3"/>
        <v>2</v>
      </c>
      <c r="BM7" s="196">
        <f t="shared" si="3"/>
        <v>3</v>
      </c>
      <c r="BN7" s="56">
        <f t="shared" si="4"/>
        <v>8</v>
      </c>
      <c r="BO7" s="57">
        <f t="shared" si="4"/>
        <v>9</v>
      </c>
      <c r="BP7" s="209">
        <f t="shared" si="4"/>
        <v>8</v>
      </c>
      <c r="BQ7" s="210">
        <f t="shared" si="4"/>
        <v>17</v>
      </c>
      <c r="BS7" s="6"/>
    </row>
    <row r="8" spans="1:71" ht="16.5" customHeight="1">
      <c r="A8" s="26" t="s">
        <v>92</v>
      </c>
      <c r="B8" s="151">
        <v>0</v>
      </c>
      <c r="C8" s="152" t="s">
        <v>211</v>
      </c>
      <c r="D8" s="153">
        <v>0</v>
      </c>
      <c r="E8" s="138" t="s">
        <v>211</v>
      </c>
      <c r="F8" s="154">
        <v>1</v>
      </c>
      <c r="G8" s="153" t="s">
        <v>211</v>
      </c>
      <c r="H8" s="153">
        <v>1</v>
      </c>
      <c r="I8" s="155" t="s">
        <v>211</v>
      </c>
      <c r="J8" s="154">
        <v>0</v>
      </c>
      <c r="K8" s="153" t="s">
        <v>211</v>
      </c>
      <c r="L8" s="153">
        <v>0</v>
      </c>
      <c r="M8" s="152" t="s">
        <v>211</v>
      </c>
      <c r="N8" s="43">
        <f t="shared" si="0"/>
        <v>1</v>
      </c>
      <c r="O8" s="44" t="s">
        <v>52</v>
      </c>
      <c r="P8" s="191">
        <f>IF(COUNT(D8,H8,L8),SUM(D8,H8,L8),"")</f>
        <v>1</v>
      </c>
      <c r="Q8" s="192" t="s">
        <v>52</v>
      </c>
      <c r="R8" s="151">
        <v>0</v>
      </c>
      <c r="S8" s="152" t="s">
        <v>211</v>
      </c>
      <c r="T8" s="153">
        <v>0</v>
      </c>
      <c r="U8" s="138" t="s">
        <v>211</v>
      </c>
      <c r="V8" s="154">
        <v>1</v>
      </c>
      <c r="W8" s="153" t="s">
        <v>211</v>
      </c>
      <c r="X8" s="153">
        <v>1</v>
      </c>
      <c r="Y8" s="155" t="s">
        <v>211</v>
      </c>
      <c r="Z8" s="154">
        <v>0</v>
      </c>
      <c r="AA8" s="153" t="s">
        <v>211</v>
      </c>
      <c r="AB8" s="153">
        <v>0</v>
      </c>
      <c r="AC8" s="152" t="s">
        <v>211</v>
      </c>
      <c r="AD8" s="47">
        <f t="shared" si="1"/>
        <v>1</v>
      </c>
      <c r="AE8" s="48" t="s">
        <v>52</v>
      </c>
      <c r="AF8" s="195">
        <f>IF(COUNT(T8,X8,AB8),SUM(T8,X8,AB8),"")</f>
        <v>1</v>
      </c>
      <c r="AG8" s="196" t="s">
        <v>52</v>
      </c>
      <c r="AH8" s="151">
        <v>1</v>
      </c>
      <c r="AI8" s="152" t="s">
        <v>211</v>
      </c>
      <c r="AJ8" s="153">
        <v>1</v>
      </c>
      <c r="AK8" s="138" t="s">
        <v>211</v>
      </c>
      <c r="AL8" s="154">
        <v>1</v>
      </c>
      <c r="AM8" s="153" t="s">
        <v>211</v>
      </c>
      <c r="AN8" s="153">
        <v>1</v>
      </c>
      <c r="AO8" s="155" t="s">
        <v>211</v>
      </c>
      <c r="AP8" s="154">
        <v>0</v>
      </c>
      <c r="AQ8" s="153" t="s">
        <v>211</v>
      </c>
      <c r="AR8" s="153">
        <v>0</v>
      </c>
      <c r="AS8" s="152" t="s">
        <v>211</v>
      </c>
      <c r="AT8" s="47">
        <f>IF(COUNT(AH8,AL8,AP8),SUM(AH8,AL8,AP8),"")</f>
        <v>2</v>
      </c>
      <c r="AU8" s="48" t="s">
        <v>52</v>
      </c>
      <c r="AV8" s="195">
        <f>IF(COUNT(AJ8,AN8,AR8),SUM(AJ8,AN8,AR8),"")</f>
        <v>2</v>
      </c>
      <c r="AW8" s="196" t="s">
        <v>52</v>
      </c>
      <c r="AX8" s="151">
        <v>0</v>
      </c>
      <c r="AY8" s="152" t="s">
        <v>211</v>
      </c>
      <c r="AZ8" s="153">
        <v>0</v>
      </c>
      <c r="BA8" s="138" t="s">
        <v>211</v>
      </c>
      <c r="BB8" s="154">
        <v>0</v>
      </c>
      <c r="BC8" s="153" t="s">
        <v>211</v>
      </c>
      <c r="BD8" s="153">
        <v>0</v>
      </c>
      <c r="BE8" s="155" t="s">
        <v>211</v>
      </c>
      <c r="BF8" s="154">
        <v>1</v>
      </c>
      <c r="BG8" s="153" t="s">
        <v>211</v>
      </c>
      <c r="BH8" s="153">
        <v>1</v>
      </c>
      <c r="BI8" s="152" t="s">
        <v>211</v>
      </c>
      <c r="BJ8" s="43">
        <f>IF(COUNT(AX8,BB8,BF8),SUM(AX8,BB8,BF8),"")</f>
        <v>1</v>
      </c>
      <c r="BK8" s="48" t="s">
        <v>52</v>
      </c>
      <c r="BL8" s="195">
        <f>IF(COUNT(AZ8,BD8,BH8),SUM(AZ8,BD8,BH8),"")</f>
        <v>1</v>
      </c>
      <c r="BM8" s="196" t="s">
        <v>52</v>
      </c>
      <c r="BN8" s="56">
        <f>SUM(N8,AD8,AT8,BJ8)</f>
        <v>5</v>
      </c>
      <c r="BO8" s="57" t="s">
        <v>52</v>
      </c>
      <c r="BP8" s="209">
        <f>SUM(P8,AF8,AV8,BL8)</f>
        <v>5</v>
      </c>
      <c r="BQ8" s="210" t="s">
        <v>52</v>
      </c>
      <c r="BS8" s="6"/>
    </row>
    <row r="9" spans="1:71" ht="16.5" customHeight="1">
      <c r="A9" s="26" t="s">
        <v>184</v>
      </c>
      <c r="B9" s="151">
        <v>0</v>
      </c>
      <c r="C9" s="152" t="s">
        <v>211</v>
      </c>
      <c r="D9" s="153">
        <v>0</v>
      </c>
      <c r="E9" s="138" t="s">
        <v>211</v>
      </c>
      <c r="F9" s="154">
        <v>1</v>
      </c>
      <c r="G9" s="153" t="s">
        <v>211</v>
      </c>
      <c r="H9" s="153">
        <v>1</v>
      </c>
      <c r="I9" s="155" t="s">
        <v>211</v>
      </c>
      <c r="J9" s="154">
        <v>0</v>
      </c>
      <c r="K9" s="153" t="s">
        <v>211</v>
      </c>
      <c r="L9" s="153">
        <v>0</v>
      </c>
      <c r="M9" s="152" t="s">
        <v>211</v>
      </c>
      <c r="N9" s="43">
        <f t="shared" si="0"/>
        <v>1</v>
      </c>
      <c r="O9" s="44" t="s">
        <v>52</v>
      </c>
      <c r="P9" s="191">
        <f>IF(COUNT(D9,H9,L9),SUM(D9,H9,L9),"")</f>
        <v>1</v>
      </c>
      <c r="Q9" s="192" t="s">
        <v>52</v>
      </c>
      <c r="R9" s="151">
        <v>0</v>
      </c>
      <c r="S9" s="152" t="s">
        <v>211</v>
      </c>
      <c r="T9" s="153">
        <v>0</v>
      </c>
      <c r="U9" s="138" t="s">
        <v>211</v>
      </c>
      <c r="V9" s="154">
        <v>3</v>
      </c>
      <c r="W9" s="153" t="s">
        <v>211</v>
      </c>
      <c r="X9" s="153">
        <v>3</v>
      </c>
      <c r="Y9" s="155" t="s">
        <v>211</v>
      </c>
      <c r="Z9" s="154">
        <v>0</v>
      </c>
      <c r="AA9" s="153" t="s">
        <v>211</v>
      </c>
      <c r="AB9" s="153">
        <v>0</v>
      </c>
      <c r="AC9" s="152" t="s">
        <v>211</v>
      </c>
      <c r="AD9" s="47">
        <f t="shared" si="1"/>
        <v>3</v>
      </c>
      <c r="AE9" s="48" t="s">
        <v>52</v>
      </c>
      <c r="AF9" s="195">
        <f>IF(COUNT(T9,X9,AB9),SUM(T9,X9,AB9),"")</f>
        <v>3</v>
      </c>
      <c r="AG9" s="196" t="s">
        <v>52</v>
      </c>
      <c r="AH9" s="151">
        <v>2</v>
      </c>
      <c r="AI9" s="152" t="s">
        <v>211</v>
      </c>
      <c r="AJ9" s="153">
        <v>2</v>
      </c>
      <c r="AK9" s="138" t="s">
        <v>211</v>
      </c>
      <c r="AL9" s="154">
        <v>1</v>
      </c>
      <c r="AM9" s="153" t="s">
        <v>211</v>
      </c>
      <c r="AN9" s="153">
        <v>1</v>
      </c>
      <c r="AO9" s="155" t="s">
        <v>211</v>
      </c>
      <c r="AP9" s="154">
        <v>0</v>
      </c>
      <c r="AQ9" s="153" t="s">
        <v>211</v>
      </c>
      <c r="AR9" s="153">
        <v>0</v>
      </c>
      <c r="AS9" s="152" t="s">
        <v>211</v>
      </c>
      <c r="AT9" s="47">
        <f>IF(COUNT(AH9,AL9,AP9),SUM(AH9,AL9,AP9),"")</f>
        <v>3</v>
      </c>
      <c r="AU9" s="48" t="s">
        <v>52</v>
      </c>
      <c r="AV9" s="195">
        <f>IF(COUNT(AJ9,AN9,AR9),SUM(AJ9,AN9,AR9),"")</f>
        <v>3</v>
      </c>
      <c r="AW9" s="196" t="s">
        <v>52</v>
      </c>
      <c r="AX9" s="151">
        <v>1</v>
      </c>
      <c r="AY9" s="152" t="s">
        <v>211</v>
      </c>
      <c r="AZ9" s="153">
        <v>1</v>
      </c>
      <c r="BA9" s="138" t="s">
        <v>211</v>
      </c>
      <c r="BB9" s="154">
        <v>0</v>
      </c>
      <c r="BC9" s="153" t="s">
        <v>211</v>
      </c>
      <c r="BD9" s="153">
        <v>0</v>
      </c>
      <c r="BE9" s="155" t="s">
        <v>211</v>
      </c>
      <c r="BF9" s="154">
        <v>0</v>
      </c>
      <c r="BG9" s="153" t="s">
        <v>211</v>
      </c>
      <c r="BH9" s="153">
        <v>0</v>
      </c>
      <c r="BI9" s="152" t="s">
        <v>211</v>
      </c>
      <c r="BJ9" s="43">
        <f>IF(COUNT(AX9,BB9,BF9),SUM(AX9,BB9,BF9),"")</f>
        <v>1</v>
      </c>
      <c r="BK9" s="48" t="s">
        <v>52</v>
      </c>
      <c r="BL9" s="195">
        <f>IF(COUNT(AZ9,BD9,BH9),SUM(AZ9,BD9,BH9),"")</f>
        <v>1</v>
      </c>
      <c r="BM9" s="196" t="s">
        <v>52</v>
      </c>
      <c r="BN9" s="56">
        <f>SUM(N9,AD9,AT9,BJ9)</f>
        <v>8</v>
      </c>
      <c r="BO9" s="57" t="s">
        <v>52</v>
      </c>
      <c r="BP9" s="209">
        <f>SUM(P9,AF9,AV9,BL9)</f>
        <v>8</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1</v>
      </c>
      <c r="W10" s="153" t="s">
        <v>211</v>
      </c>
      <c r="X10" s="153">
        <v>1</v>
      </c>
      <c r="Y10" s="155" t="s">
        <v>211</v>
      </c>
      <c r="Z10" s="154">
        <v>0</v>
      </c>
      <c r="AA10" s="153" t="s">
        <v>211</v>
      </c>
      <c r="AB10" s="153">
        <v>0</v>
      </c>
      <c r="AC10" s="152" t="s">
        <v>211</v>
      </c>
      <c r="AD10" s="47">
        <f t="shared" si="1"/>
        <v>1</v>
      </c>
      <c r="AE10" s="51" t="s">
        <v>52</v>
      </c>
      <c r="AF10" s="197">
        <f>IF(COUNT(T10,X10,AB10),SUM(T10,X10,AB10),"")</f>
        <v>1</v>
      </c>
      <c r="AG10" s="198" t="s">
        <v>52</v>
      </c>
      <c r="AH10" s="151">
        <v>1</v>
      </c>
      <c r="AI10" s="152" t="s">
        <v>211</v>
      </c>
      <c r="AJ10" s="153">
        <v>1</v>
      </c>
      <c r="AK10" s="138" t="s">
        <v>211</v>
      </c>
      <c r="AL10" s="154">
        <v>0</v>
      </c>
      <c r="AM10" s="153" t="s">
        <v>211</v>
      </c>
      <c r="AN10" s="153">
        <v>0</v>
      </c>
      <c r="AO10" s="155" t="s">
        <v>211</v>
      </c>
      <c r="AP10" s="154">
        <v>0</v>
      </c>
      <c r="AQ10" s="153" t="s">
        <v>211</v>
      </c>
      <c r="AR10" s="153">
        <v>0</v>
      </c>
      <c r="AS10" s="152" t="s">
        <v>211</v>
      </c>
      <c r="AT10" s="47">
        <f>IF(COUNT(AH10,AL10,AP10),SUM(AH10,AL10,AP10),"")</f>
        <v>1</v>
      </c>
      <c r="AU10" s="51" t="s">
        <v>52</v>
      </c>
      <c r="AV10" s="197">
        <f>IF(COUNT(AJ10,AN10,AR10),SUM(AJ10,AN10,AR10),"")</f>
        <v>1</v>
      </c>
      <c r="AW10" s="198" t="s">
        <v>52</v>
      </c>
      <c r="AX10" s="151">
        <v>1</v>
      </c>
      <c r="AY10" s="152" t="s">
        <v>211</v>
      </c>
      <c r="AZ10" s="153">
        <v>1</v>
      </c>
      <c r="BA10" s="138" t="s">
        <v>211</v>
      </c>
      <c r="BB10" s="154">
        <v>0</v>
      </c>
      <c r="BC10" s="153" t="s">
        <v>211</v>
      </c>
      <c r="BD10" s="153">
        <v>0</v>
      </c>
      <c r="BE10" s="155" t="s">
        <v>211</v>
      </c>
      <c r="BF10" s="154">
        <v>0</v>
      </c>
      <c r="BG10" s="153" t="s">
        <v>211</v>
      </c>
      <c r="BH10" s="153">
        <v>0</v>
      </c>
      <c r="BI10" s="152" t="s">
        <v>211</v>
      </c>
      <c r="BJ10" s="43">
        <f>IF(COUNT(AX10,BB10,BF10),SUM(AX10,BB10,BF10),"")</f>
        <v>1</v>
      </c>
      <c r="BK10" s="51" t="s">
        <v>52</v>
      </c>
      <c r="BL10" s="197">
        <f>IF(COUNT(AZ10,BD10,BH10),SUM(AZ10,BD10,BH10),"")</f>
        <v>1</v>
      </c>
      <c r="BM10" s="198" t="s">
        <v>52</v>
      </c>
      <c r="BN10" s="56">
        <f>SUM(N10,AD10,AT10,BJ10)</f>
        <v>3</v>
      </c>
      <c r="BO10" s="57" t="s">
        <v>52</v>
      </c>
      <c r="BP10" s="209">
        <f>SUM(P10,AF10,AV10,BL10)</f>
        <v>3</v>
      </c>
      <c r="BQ10" s="210" t="s">
        <v>52</v>
      </c>
      <c r="BS10" s="6"/>
    </row>
    <row r="11" spans="1:71" ht="16.5" customHeight="1">
      <c r="A11" s="26" t="s">
        <v>195</v>
      </c>
      <c r="B11" s="151">
        <v>0</v>
      </c>
      <c r="C11" s="152">
        <v>1</v>
      </c>
      <c r="D11" s="153" t="s">
        <v>211</v>
      </c>
      <c r="E11" s="138" t="s">
        <v>211</v>
      </c>
      <c r="F11" s="154">
        <v>2</v>
      </c>
      <c r="G11" s="153">
        <v>0</v>
      </c>
      <c r="H11" s="153" t="s">
        <v>211</v>
      </c>
      <c r="I11" s="155" t="s">
        <v>211</v>
      </c>
      <c r="J11" s="154">
        <v>0</v>
      </c>
      <c r="K11" s="153">
        <v>0</v>
      </c>
      <c r="L11" s="153" t="s">
        <v>211</v>
      </c>
      <c r="M11" s="152" t="s">
        <v>211</v>
      </c>
      <c r="N11" s="43">
        <f t="shared" si="0"/>
        <v>2</v>
      </c>
      <c r="O11" s="44">
        <f t="shared" si="0"/>
        <v>1</v>
      </c>
      <c r="P11" s="191" t="s">
        <v>52</v>
      </c>
      <c r="Q11" s="192" t="s">
        <v>52</v>
      </c>
      <c r="R11" s="151">
        <v>0</v>
      </c>
      <c r="S11" s="152">
        <v>0</v>
      </c>
      <c r="T11" s="153" t="s">
        <v>211</v>
      </c>
      <c r="U11" s="138" t="s">
        <v>211</v>
      </c>
      <c r="V11" s="154">
        <v>4</v>
      </c>
      <c r="W11" s="153">
        <v>0</v>
      </c>
      <c r="X11" s="153" t="s">
        <v>211</v>
      </c>
      <c r="Y11" s="155" t="s">
        <v>211</v>
      </c>
      <c r="Z11" s="154">
        <v>0</v>
      </c>
      <c r="AA11" s="153">
        <v>1</v>
      </c>
      <c r="AB11" s="153" t="s">
        <v>211</v>
      </c>
      <c r="AC11" s="152" t="s">
        <v>211</v>
      </c>
      <c r="AD11" s="47">
        <f t="shared" si="1"/>
        <v>4</v>
      </c>
      <c r="AE11" s="51">
        <f>IF(COUNT(S11,W11,AA11),SUM(S11,W11,AA11),"")</f>
        <v>1</v>
      </c>
      <c r="AF11" s="197" t="s">
        <v>52</v>
      </c>
      <c r="AG11" s="198" t="s">
        <v>52</v>
      </c>
      <c r="AH11" s="151">
        <v>2</v>
      </c>
      <c r="AI11" s="152">
        <v>2</v>
      </c>
      <c r="AJ11" s="153" t="s">
        <v>211</v>
      </c>
      <c r="AK11" s="138" t="s">
        <v>211</v>
      </c>
      <c r="AL11" s="154">
        <v>1</v>
      </c>
      <c r="AM11" s="153">
        <v>2</v>
      </c>
      <c r="AN11" s="153" t="s">
        <v>211</v>
      </c>
      <c r="AO11" s="155" t="s">
        <v>211</v>
      </c>
      <c r="AP11" s="154">
        <v>0</v>
      </c>
      <c r="AQ11" s="153">
        <v>0</v>
      </c>
      <c r="AR11" s="153" t="s">
        <v>211</v>
      </c>
      <c r="AS11" s="152" t="s">
        <v>211</v>
      </c>
      <c r="AT11" s="47">
        <f>IF(COUNT(AH11,AL11,AP11),SUM(AH11,AL11,AP11),"")</f>
        <v>3</v>
      </c>
      <c r="AU11" s="51">
        <f>IF(COUNT(AI11,AM11,AQ11),SUM(AI11,AM11,AQ11),"")</f>
        <v>4</v>
      </c>
      <c r="AV11" s="197" t="s">
        <v>52</v>
      </c>
      <c r="AW11" s="198" t="s">
        <v>52</v>
      </c>
      <c r="AX11" s="151">
        <v>1</v>
      </c>
      <c r="AY11" s="152">
        <v>0</v>
      </c>
      <c r="AZ11" s="153" t="s">
        <v>211</v>
      </c>
      <c r="BA11" s="138" t="s">
        <v>211</v>
      </c>
      <c r="BB11" s="154">
        <v>0</v>
      </c>
      <c r="BC11" s="153">
        <v>0</v>
      </c>
      <c r="BD11" s="153" t="s">
        <v>211</v>
      </c>
      <c r="BE11" s="155" t="s">
        <v>211</v>
      </c>
      <c r="BF11" s="154">
        <v>1</v>
      </c>
      <c r="BG11" s="153">
        <v>0</v>
      </c>
      <c r="BH11" s="153" t="s">
        <v>211</v>
      </c>
      <c r="BI11" s="152" t="s">
        <v>211</v>
      </c>
      <c r="BJ11" s="43">
        <f>IF(COUNT(AX11,BB11,BF11),SUM(AX11,BB11,BF11),"")</f>
        <v>2</v>
      </c>
      <c r="BK11" s="51">
        <f>IF(COUNT(AY11,BC11,BG11),SUM(AY11,BC11,BG11),"")</f>
        <v>0</v>
      </c>
      <c r="BL11" s="197" t="s">
        <v>52</v>
      </c>
      <c r="BM11" s="198" t="s">
        <v>52</v>
      </c>
      <c r="BN11" s="56">
        <f>SUM(N11,AD11,AT11,BJ11)</f>
        <v>11</v>
      </c>
      <c r="BO11" s="57">
        <f>SUM(O11,AE11,AU11,BK11)</f>
        <v>6</v>
      </c>
      <c r="BP11" s="209" t="s">
        <v>52</v>
      </c>
      <c r="BQ11" s="210" t="s">
        <v>52</v>
      </c>
      <c r="BS11" s="6"/>
    </row>
    <row r="12" spans="1:69" ht="16.5" customHeight="1">
      <c r="A12" s="80" t="s">
        <v>45</v>
      </c>
      <c r="B12" s="151">
        <v>0</v>
      </c>
      <c r="C12" s="152">
        <v>3</v>
      </c>
      <c r="D12" s="153">
        <v>0</v>
      </c>
      <c r="E12" s="138">
        <v>3</v>
      </c>
      <c r="F12" s="154">
        <v>0</v>
      </c>
      <c r="G12" s="153">
        <v>0</v>
      </c>
      <c r="H12" s="153">
        <v>0</v>
      </c>
      <c r="I12" s="155">
        <v>0</v>
      </c>
      <c r="J12" s="154">
        <v>1</v>
      </c>
      <c r="K12" s="153">
        <v>0</v>
      </c>
      <c r="L12" s="153">
        <v>1</v>
      </c>
      <c r="M12" s="152">
        <v>0</v>
      </c>
      <c r="N12" s="43">
        <f t="shared" si="0"/>
        <v>1</v>
      </c>
      <c r="O12" s="44">
        <f t="shared" si="0"/>
        <v>3</v>
      </c>
      <c r="P12" s="191">
        <f t="shared" si="0"/>
        <v>1</v>
      </c>
      <c r="Q12" s="192">
        <f t="shared" si="0"/>
        <v>3</v>
      </c>
      <c r="R12" s="151">
        <v>0</v>
      </c>
      <c r="S12" s="152">
        <v>0</v>
      </c>
      <c r="T12" s="153">
        <v>0</v>
      </c>
      <c r="U12" s="138">
        <v>0</v>
      </c>
      <c r="V12" s="154">
        <v>1</v>
      </c>
      <c r="W12" s="153">
        <v>1</v>
      </c>
      <c r="X12" s="153">
        <v>1</v>
      </c>
      <c r="Y12" s="155">
        <v>1</v>
      </c>
      <c r="Z12" s="154">
        <v>0</v>
      </c>
      <c r="AA12" s="153">
        <v>2</v>
      </c>
      <c r="AB12" s="153">
        <v>0</v>
      </c>
      <c r="AC12" s="152">
        <v>2</v>
      </c>
      <c r="AD12" s="47">
        <f t="shared" si="1"/>
        <v>1</v>
      </c>
      <c r="AE12" s="51">
        <f t="shared" si="1"/>
        <v>3</v>
      </c>
      <c r="AF12" s="197">
        <f t="shared" si="1"/>
        <v>1</v>
      </c>
      <c r="AG12" s="198">
        <f t="shared" si="1"/>
        <v>3</v>
      </c>
      <c r="AH12" s="151">
        <v>2</v>
      </c>
      <c r="AI12" s="152">
        <v>1</v>
      </c>
      <c r="AJ12" s="153">
        <v>2</v>
      </c>
      <c r="AK12" s="138">
        <v>1</v>
      </c>
      <c r="AL12" s="154">
        <v>1</v>
      </c>
      <c r="AM12" s="153">
        <v>2</v>
      </c>
      <c r="AN12" s="153">
        <v>1</v>
      </c>
      <c r="AO12" s="155">
        <v>2</v>
      </c>
      <c r="AP12" s="154">
        <v>0</v>
      </c>
      <c r="AQ12" s="153">
        <v>0</v>
      </c>
      <c r="AR12" s="153">
        <v>0</v>
      </c>
      <c r="AS12" s="152">
        <v>0</v>
      </c>
      <c r="AT12" s="47">
        <f aca="true" t="shared" si="5" ref="AT12:AW23">IF(COUNT(AH12,AL12,AP12),SUM(AH12,AL12,AP12),"")</f>
        <v>3</v>
      </c>
      <c r="AU12" s="51">
        <f t="shared" si="5"/>
        <v>3</v>
      </c>
      <c r="AV12" s="197">
        <f t="shared" si="5"/>
        <v>3</v>
      </c>
      <c r="AW12" s="198">
        <f t="shared" si="5"/>
        <v>3</v>
      </c>
      <c r="AX12" s="151">
        <v>1</v>
      </c>
      <c r="AY12" s="152">
        <v>2</v>
      </c>
      <c r="AZ12" s="153">
        <v>1</v>
      </c>
      <c r="BA12" s="138">
        <v>2</v>
      </c>
      <c r="BB12" s="154">
        <v>0</v>
      </c>
      <c r="BC12" s="153">
        <v>0</v>
      </c>
      <c r="BD12" s="153">
        <v>0</v>
      </c>
      <c r="BE12" s="155">
        <v>0</v>
      </c>
      <c r="BF12" s="154">
        <v>1</v>
      </c>
      <c r="BG12" s="153">
        <v>0</v>
      </c>
      <c r="BH12" s="153">
        <v>1</v>
      </c>
      <c r="BI12" s="152">
        <v>2</v>
      </c>
      <c r="BJ12" s="43">
        <f aca="true" t="shared" si="6" ref="BJ12:BM23">IF(COUNT(AX12,BB12,BF12),SUM(AX12,BB12,BF12),"")</f>
        <v>2</v>
      </c>
      <c r="BK12" s="51">
        <f t="shared" si="6"/>
        <v>2</v>
      </c>
      <c r="BL12" s="197">
        <f t="shared" si="6"/>
        <v>2</v>
      </c>
      <c r="BM12" s="198">
        <f t="shared" si="6"/>
        <v>4</v>
      </c>
      <c r="BN12" s="56">
        <f aca="true" t="shared" si="7" ref="BN12:BQ23">SUM(N12,AD12,AT12,BJ12)</f>
        <v>7</v>
      </c>
      <c r="BO12" s="57">
        <f t="shared" si="7"/>
        <v>11</v>
      </c>
      <c r="BP12" s="209">
        <f t="shared" si="7"/>
        <v>7</v>
      </c>
      <c r="BQ12" s="210">
        <f t="shared" si="7"/>
        <v>13</v>
      </c>
    </row>
    <row r="13" spans="1:69" ht="16.5" customHeight="1">
      <c r="A13" s="80" t="s">
        <v>14</v>
      </c>
      <c r="B13" s="151">
        <v>0</v>
      </c>
      <c r="C13" s="152">
        <v>2</v>
      </c>
      <c r="D13" s="153">
        <v>0</v>
      </c>
      <c r="E13" s="138">
        <v>2</v>
      </c>
      <c r="F13" s="154">
        <v>0</v>
      </c>
      <c r="G13" s="153">
        <v>0</v>
      </c>
      <c r="H13" s="153">
        <v>0</v>
      </c>
      <c r="I13" s="155">
        <v>0</v>
      </c>
      <c r="J13" s="154">
        <v>1</v>
      </c>
      <c r="K13" s="153">
        <v>0</v>
      </c>
      <c r="L13" s="153">
        <v>1</v>
      </c>
      <c r="M13" s="152">
        <v>0</v>
      </c>
      <c r="N13" s="43">
        <f t="shared" si="0"/>
        <v>1</v>
      </c>
      <c r="O13" s="44">
        <f t="shared" si="0"/>
        <v>2</v>
      </c>
      <c r="P13" s="191">
        <f t="shared" si="0"/>
        <v>1</v>
      </c>
      <c r="Q13" s="192">
        <f t="shared" si="0"/>
        <v>2</v>
      </c>
      <c r="R13" s="151">
        <v>0</v>
      </c>
      <c r="S13" s="152">
        <v>1</v>
      </c>
      <c r="T13" s="153">
        <v>0</v>
      </c>
      <c r="U13" s="138">
        <v>1</v>
      </c>
      <c r="V13" s="154">
        <v>2</v>
      </c>
      <c r="W13" s="153">
        <v>0</v>
      </c>
      <c r="X13" s="153">
        <v>2</v>
      </c>
      <c r="Y13" s="155">
        <v>1</v>
      </c>
      <c r="Z13" s="154">
        <v>0</v>
      </c>
      <c r="AA13" s="153">
        <v>2</v>
      </c>
      <c r="AB13" s="153">
        <v>0</v>
      </c>
      <c r="AC13" s="152">
        <v>2</v>
      </c>
      <c r="AD13" s="47">
        <f t="shared" si="1"/>
        <v>2</v>
      </c>
      <c r="AE13" s="48">
        <f t="shared" si="1"/>
        <v>3</v>
      </c>
      <c r="AF13" s="195">
        <f t="shared" si="1"/>
        <v>2</v>
      </c>
      <c r="AG13" s="196">
        <f t="shared" si="1"/>
        <v>4</v>
      </c>
      <c r="AH13" s="151">
        <v>1</v>
      </c>
      <c r="AI13" s="152">
        <v>1</v>
      </c>
      <c r="AJ13" s="153">
        <v>1</v>
      </c>
      <c r="AK13" s="138">
        <v>2</v>
      </c>
      <c r="AL13" s="154">
        <v>1</v>
      </c>
      <c r="AM13" s="153">
        <v>2</v>
      </c>
      <c r="AN13" s="153">
        <v>1</v>
      </c>
      <c r="AO13" s="155">
        <v>2</v>
      </c>
      <c r="AP13" s="154">
        <v>0</v>
      </c>
      <c r="AQ13" s="153">
        <v>0</v>
      </c>
      <c r="AR13" s="153">
        <v>0</v>
      </c>
      <c r="AS13" s="152">
        <v>0</v>
      </c>
      <c r="AT13" s="47">
        <f t="shared" si="5"/>
        <v>2</v>
      </c>
      <c r="AU13" s="48">
        <f t="shared" si="5"/>
        <v>3</v>
      </c>
      <c r="AV13" s="195">
        <f t="shared" si="5"/>
        <v>2</v>
      </c>
      <c r="AW13" s="196">
        <f t="shared" si="5"/>
        <v>4</v>
      </c>
      <c r="AX13" s="151">
        <v>1</v>
      </c>
      <c r="AY13" s="152">
        <v>1</v>
      </c>
      <c r="AZ13" s="153">
        <v>1</v>
      </c>
      <c r="BA13" s="138">
        <v>1</v>
      </c>
      <c r="BB13" s="154">
        <v>0</v>
      </c>
      <c r="BC13" s="153">
        <v>0</v>
      </c>
      <c r="BD13" s="153">
        <v>0</v>
      </c>
      <c r="BE13" s="155">
        <v>0</v>
      </c>
      <c r="BF13" s="154">
        <v>1</v>
      </c>
      <c r="BG13" s="153">
        <v>0</v>
      </c>
      <c r="BH13" s="153">
        <v>1</v>
      </c>
      <c r="BI13" s="152">
        <v>2</v>
      </c>
      <c r="BJ13" s="43">
        <f t="shared" si="6"/>
        <v>2</v>
      </c>
      <c r="BK13" s="51">
        <f t="shared" si="6"/>
        <v>1</v>
      </c>
      <c r="BL13" s="197">
        <f t="shared" si="6"/>
        <v>2</v>
      </c>
      <c r="BM13" s="198">
        <f t="shared" si="6"/>
        <v>3</v>
      </c>
      <c r="BN13" s="56">
        <f t="shared" si="7"/>
        <v>7</v>
      </c>
      <c r="BO13" s="57">
        <f t="shared" si="7"/>
        <v>9</v>
      </c>
      <c r="BP13" s="209">
        <f t="shared" si="7"/>
        <v>7</v>
      </c>
      <c r="BQ13" s="210">
        <f t="shared" si="7"/>
        <v>13</v>
      </c>
    </row>
    <row r="14" spans="1:71" ht="16.5" customHeight="1">
      <c r="A14" s="80" t="s">
        <v>173</v>
      </c>
      <c r="B14" s="151">
        <v>0</v>
      </c>
      <c r="C14" s="152">
        <v>1</v>
      </c>
      <c r="D14" s="153">
        <v>0</v>
      </c>
      <c r="E14" s="138">
        <v>1</v>
      </c>
      <c r="F14" s="154">
        <v>0</v>
      </c>
      <c r="G14" s="153">
        <v>0</v>
      </c>
      <c r="H14" s="153">
        <v>0</v>
      </c>
      <c r="I14" s="155">
        <v>0</v>
      </c>
      <c r="J14" s="154">
        <v>0</v>
      </c>
      <c r="K14" s="153">
        <v>0</v>
      </c>
      <c r="L14" s="153">
        <v>0</v>
      </c>
      <c r="M14" s="152">
        <v>0</v>
      </c>
      <c r="N14" s="43">
        <f t="shared" si="0"/>
        <v>0</v>
      </c>
      <c r="O14" s="44">
        <f t="shared" si="0"/>
        <v>1</v>
      </c>
      <c r="P14" s="191">
        <f t="shared" si="0"/>
        <v>0</v>
      </c>
      <c r="Q14" s="192">
        <f t="shared" si="0"/>
        <v>1</v>
      </c>
      <c r="R14" s="151">
        <v>0</v>
      </c>
      <c r="S14" s="152">
        <v>1</v>
      </c>
      <c r="T14" s="153">
        <v>0</v>
      </c>
      <c r="U14" s="138">
        <v>1</v>
      </c>
      <c r="V14" s="154">
        <v>1</v>
      </c>
      <c r="W14" s="153">
        <v>2</v>
      </c>
      <c r="X14" s="153">
        <v>1</v>
      </c>
      <c r="Y14" s="155">
        <v>2</v>
      </c>
      <c r="Z14" s="154">
        <v>1</v>
      </c>
      <c r="AA14" s="153">
        <v>2</v>
      </c>
      <c r="AB14" s="153">
        <v>1</v>
      </c>
      <c r="AC14" s="152">
        <v>4</v>
      </c>
      <c r="AD14" s="47">
        <f t="shared" si="1"/>
        <v>2</v>
      </c>
      <c r="AE14" s="51">
        <f t="shared" si="1"/>
        <v>5</v>
      </c>
      <c r="AF14" s="197">
        <f t="shared" si="1"/>
        <v>2</v>
      </c>
      <c r="AG14" s="198">
        <f t="shared" si="1"/>
        <v>7</v>
      </c>
      <c r="AH14" s="151">
        <v>0</v>
      </c>
      <c r="AI14" s="152">
        <v>1</v>
      </c>
      <c r="AJ14" s="153">
        <v>0</v>
      </c>
      <c r="AK14" s="138">
        <v>1</v>
      </c>
      <c r="AL14" s="154">
        <v>1</v>
      </c>
      <c r="AM14" s="153">
        <v>1</v>
      </c>
      <c r="AN14" s="153">
        <v>1</v>
      </c>
      <c r="AO14" s="155">
        <v>2</v>
      </c>
      <c r="AP14" s="154">
        <v>0</v>
      </c>
      <c r="AQ14" s="153">
        <v>1</v>
      </c>
      <c r="AR14" s="153">
        <v>0</v>
      </c>
      <c r="AS14" s="152">
        <v>1</v>
      </c>
      <c r="AT14" s="47">
        <f t="shared" si="5"/>
        <v>1</v>
      </c>
      <c r="AU14" s="48">
        <f t="shared" si="5"/>
        <v>3</v>
      </c>
      <c r="AV14" s="195">
        <f t="shared" si="5"/>
        <v>1</v>
      </c>
      <c r="AW14" s="196">
        <f t="shared" si="5"/>
        <v>4</v>
      </c>
      <c r="AX14" s="151">
        <v>0</v>
      </c>
      <c r="AY14" s="152">
        <v>1</v>
      </c>
      <c r="AZ14" s="153">
        <v>0</v>
      </c>
      <c r="BA14" s="138">
        <v>1</v>
      </c>
      <c r="BB14" s="154">
        <v>0</v>
      </c>
      <c r="BC14" s="153">
        <v>0</v>
      </c>
      <c r="BD14" s="153">
        <v>0</v>
      </c>
      <c r="BE14" s="155">
        <v>0</v>
      </c>
      <c r="BF14" s="154">
        <v>0</v>
      </c>
      <c r="BG14" s="153">
        <v>0</v>
      </c>
      <c r="BH14" s="153">
        <v>0</v>
      </c>
      <c r="BI14" s="152">
        <v>0</v>
      </c>
      <c r="BJ14" s="43">
        <f t="shared" si="6"/>
        <v>0</v>
      </c>
      <c r="BK14" s="51">
        <f t="shared" si="6"/>
        <v>1</v>
      </c>
      <c r="BL14" s="197">
        <f t="shared" si="6"/>
        <v>0</v>
      </c>
      <c r="BM14" s="198">
        <f t="shared" si="6"/>
        <v>1</v>
      </c>
      <c r="BN14" s="56">
        <f t="shared" si="7"/>
        <v>3</v>
      </c>
      <c r="BO14" s="57">
        <f t="shared" si="7"/>
        <v>10</v>
      </c>
      <c r="BP14" s="209">
        <f t="shared" si="7"/>
        <v>3</v>
      </c>
      <c r="BQ14" s="210">
        <f t="shared" si="7"/>
        <v>13</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1</v>
      </c>
      <c r="D16" s="153">
        <v>0</v>
      </c>
      <c r="E16" s="138">
        <v>1</v>
      </c>
      <c r="F16" s="154">
        <v>0</v>
      </c>
      <c r="G16" s="153">
        <v>0</v>
      </c>
      <c r="H16" s="153">
        <v>0</v>
      </c>
      <c r="I16" s="155">
        <v>0</v>
      </c>
      <c r="J16" s="154">
        <v>0</v>
      </c>
      <c r="K16" s="153">
        <v>0</v>
      </c>
      <c r="L16" s="153">
        <v>0</v>
      </c>
      <c r="M16" s="152">
        <v>0</v>
      </c>
      <c r="N16" s="43">
        <f t="shared" si="0"/>
        <v>0</v>
      </c>
      <c r="O16" s="44">
        <f t="shared" si="0"/>
        <v>1</v>
      </c>
      <c r="P16" s="191">
        <f t="shared" si="0"/>
        <v>0</v>
      </c>
      <c r="Q16" s="192">
        <f t="shared" si="0"/>
        <v>1</v>
      </c>
      <c r="R16" s="151">
        <v>0</v>
      </c>
      <c r="S16" s="152">
        <v>1</v>
      </c>
      <c r="T16" s="153">
        <v>0</v>
      </c>
      <c r="U16" s="138">
        <v>1</v>
      </c>
      <c r="V16" s="154">
        <v>1</v>
      </c>
      <c r="W16" s="153">
        <v>1</v>
      </c>
      <c r="X16" s="153">
        <v>1</v>
      </c>
      <c r="Y16" s="155">
        <v>1</v>
      </c>
      <c r="Z16" s="154">
        <v>1</v>
      </c>
      <c r="AA16" s="153">
        <v>1</v>
      </c>
      <c r="AB16" s="153">
        <v>1</v>
      </c>
      <c r="AC16" s="152">
        <v>3</v>
      </c>
      <c r="AD16" s="47">
        <f t="shared" si="1"/>
        <v>2</v>
      </c>
      <c r="AE16" s="51">
        <f t="shared" si="1"/>
        <v>3</v>
      </c>
      <c r="AF16" s="197">
        <f t="shared" si="1"/>
        <v>2</v>
      </c>
      <c r="AG16" s="198">
        <f t="shared" si="1"/>
        <v>5</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1</v>
      </c>
      <c r="AZ16" s="153">
        <v>0</v>
      </c>
      <c r="BA16" s="138">
        <v>1</v>
      </c>
      <c r="BB16" s="154">
        <v>0</v>
      </c>
      <c r="BC16" s="153">
        <v>0</v>
      </c>
      <c r="BD16" s="153">
        <v>0</v>
      </c>
      <c r="BE16" s="155">
        <v>0</v>
      </c>
      <c r="BF16" s="154">
        <v>0</v>
      </c>
      <c r="BG16" s="153">
        <v>0</v>
      </c>
      <c r="BH16" s="153">
        <v>0</v>
      </c>
      <c r="BI16" s="152">
        <v>0</v>
      </c>
      <c r="BJ16" s="43">
        <f t="shared" si="6"/>
        <v>0</v>
      </c>
      <c r="BK16" s="51">
        <f t="shared" si="6"/>
        <v>1</v>
      </c>
      <c r="BL16" s="197">
        <f t="shared" si="6"/>
        <v>0</v>
      </c>
      <c r="BM16" s="198">
        <f t="shared" si="6"/>
        <v>1</v>
      </c>
      <c r="BN16" s="56">
        <f t="shared" si="7"/>
        <v>2</v>
      </c>
      <c r="BO16" s="57">
        <f t="shared" si="7"/>
        <v>5</v>
      </c>
      <c r="BP16" s="209">
        <f t="shared" si="7"/>
        <v>2</v>
      </c>
      <c r="BQ16" s="210">
        <f t="shared" si="7"/>
        <v>7</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1</v>
      </c>
      <c r="X17" s="153">
        <v>0</v>
      </c>
      <c r="Y17" s="155">
        <v>1</v>
      </c>
      <c r="Z17" s="154">
        <v>0</v>
      </c>
      <c r="AA17" s="153">
        <v>1</v>
      </c>
      <c r="AB17" s="153">
        <v>0</v>
      </c>
      <c r="AC17" s="152">
        <v>1</v>
      </c>
      <c r="AD17" s="47">
        <f t="shared" si="1"/>
        <v>0</v>
      </c>
      <c r="AE17" s="48">
        <f t="shared" si="1"/>
        <v>2</v>
      </c>
      <c r="AF17" s="195">
        <f t="shared" si="1"/>
        <v>0</v>
      </c>
      <c r="AG17" s="196">
        <f t="shared" si="1"/>
        <v>2</v>
      </c>
      <c r="AH17" s="151">
        <v>0</v>
      </c>
      <c r="AI17" s="152">
        <v>1</v>
      </c>
      <c r="AJ17" s="153">
        <v>0</v>
      </c>
      <c r="AK17" s="138">
        <v>1</v>
      </c>
      <c r="AL17" s="154">
        <v>1</v>
      </c>
      <c r="AM17" s="153">
        <v>1</v>
      </c>
      <c r="AN17" s="153">
        <v>1</v>
      </c>
      <c r="AO17" s="155">
        <v>2</v>
      </c>
      <c r="AP17" s="154">
        <v>0</v>
      </c>
      <c r="AQ17" s="153">
        <v>1</v>
      </c>
      <c r="AR17" s="153">
        <v>0</v>
      </c>
      <c r="AS17" s="152">
        <v>1</v>
      </c>
      <c r="AT17" s="47">
        <f t="shared" si="5"/>
        <v>1</v>
      </c>
      <c r="AU17" s="48">
        <f t="shared" si="5"/>
        <v>3</v>
      </c>
      <c r="AV17" s="195">
        <f t="shared" si="5"/>
        <v>1</v>
      </c>
      <c r="AW17" s="196">
        <f t="shared" si="5"/>
        <v>4</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1</v>
      </c>
      <c r="BO17" s="57">
        <f t="shared" si="7"/>
        <v>5</v>
      </c>
      <c r="BP17" s="209">
        <f t="shared" si="7"/>
        <v>1</v>
      </c>
      <c r="BQ17" s="210">
        <f t="shared" si="7"/>
        <v>6</v>
      </c>
      <c r="BS17" s="6"/>
    </row>
    <row r="18" spans="1:71" ht="17.25" customHeight="1">
      <c r="A18" s="80" t="s">
        <v>175</v>
      </c>
      <c r="B18" s="151">
        <v>0</v>
      </c>
      <c r="C18" s="152">
        <v>1</v>
      </c>
      <c r="D18" s="153">
        <v>0</v>
      </c>
      <c r="E18" s="138">
        <v>1</v>
      </c>
      <c r="F18" s="154">
        <v>0</v>
      </c>
      <c r="G18" s="153">
        <v>0</v>
      </c>
      <c r="H18" s="153">
        <v>0</v>
      </c>
      <c r="I18" s="155">
        <v>0</v>
      </c>
      <c r="J18" s="154">
        <v>0</v>
      </c>
      <c r="K18" s="153">
        <v>0</v>
      </c>
      <c r="L18" s="153">
        <v>0</v>
      </c>
      <c r="M18" s="152">
        <v>0</v>
      </c>
      <c r="N18" s="43">
        <f t="shared" si="0"/>
        <v>0</v>
      </c>
      <c r="O18" s="44">
        <f t="shared" si="0"/>
        <v>1</v>
      </c>
      <c r="P18" s="191">
        <f t="shared" si="0"/>
        <v>0</v>
      </c>
      <c r="Q18" s="192">
        <f t="shared" si="0"/>
        <v>1</v>
      </c>
      <c r="R18" s="151">
        <v>0</v>
      </c>
      <c r="S18" s="152">
        <v>0</v>
      </c>
      <c r="T18" s="153">
        <v>0</v>
      </c>
      <c r="U18" s="138">
        <v>0</v>
      </c>
      <c r="V18" s="154">
        <v>1</v>
      </c>
      <c r="W18" s="153">
        <v>1</v>
      </c>
      <c r="X18" s="153">
        <v>1</v>
      </c>
      <c r="Y18" s="155">
        <v>1</v>
      </c>
      <c r="Z18" s="154">
        <v>0</v>
      </c>
      <c r="AA18" s="153">
        <v>1</v>
      </c>
      <c r="AB18" s="153">
        <v>0</v>
      </c>
      <c r="AC18" s="152">
        <v>2</v>
      </c>
      <c r="AD18" s="47">
        <f t="shared" si="1"/>
        <v>1</v>
      </c>
      <c r="AE18" s="48">
        <f t="shared" si="1"/>
        <v>2</v>
      </c>
      <c r="AF18" s="195">
        <f t="shared" si="1"/>
        <v>1</v>
      </c>
      <c r="AG18" s="196">
        <f t="shared" si="1"/>
        <v>3</v>
      </c>
      <c r="AH18" s="151">
        <v>0</v>
      </c>
      <c r="AI18" s="152">
        <v>0</v>
      </c>
      <c r="AJ18" s="153">
        <v>0</v>
      </c>
      <c r="AK18" s="138">
        <v>0</v>
      </c>
      <c r="AL18" s="154">
        <v>0</v>
      </c>
      <c r="AM18" s="153">
        <v>1</v>
      </c>
      <c r="AN18" s="153">
        <v>0</v>
      </c>
      <c r="AO18" s="155">
        <v>1</v>
      </c>
      <c r="AP18" s="154">
        <v>0</v>
      </c>
      <c r="AQ18" s="153">
        <v>0</v>
      </c>
      <c r="AR18" s="153">
        <v>0</v>
      </c>
      <c r="AS18" s="152">
        <v>0</v>
      </c>
      <c r="AT18" s="47">
        <f t="shared" si="5"/>
        <v>0</v>
      </c>
      <c r="AU18" s="48">
        <f t="shared" si="5"/>
        <v>1</v>
      </c>
      <c r="AV18" s="195">
        <f t="shared" si="5"/>
        <v>0</v>
      </c>
      <c r="AW18" s="196">
        <f t="shared" si="5"/>
        <v>1</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1</v>
      </c>
      <c r="BO18" s="57">
        <f t="shared" si="7"/>
        <v>4</v>
      </c>
      <c r="BP18" s="209">
        <f t="shared" si="7"/>
        <v>1</v>
      </c>
      <c r="BQ18" s="210">
        <f t="shared" si="7"/>
        <v>5</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1</v>
      </c>
      <c r="D20" s="153">
        <v>0</v>
      </c>
      <c r="E20" s="138">
        <v>1</v>
      </c>
      <c r="F20" s="154">
        <v>0</v>
      </c>
      <c r="G20" s="153">
        <v>0</v>
      </c>
      <c r="H20" s="153">
        <v>0</v>
      </c>
      <c r="I20" s="155">
        <v>0</v>
      </c>
      <c r="J20" s="154">
        <v>0</v>
      </c>
      <c r="K20" s="153">
        <v>0</v>
      </c>
      <c r="L20" s="153">
        <v>0</v>
      </c>
      <c r="M20" s="152">
        <v>0</v>
      </c>
      <c r="N20" s="43">
        <f t="shared" si="0"/>
        <v>0</v>
      </c>
      <c r="O20" s="44">
        <f t="shared" si="0"/>
        <v>1</v>
      </c>
      <c r="P20" s="191">
        <f t="shared" si="0"/>
        <v>0</v>
      </c>
      <c r="Q20" s="192">
        <f t="shared" si="0"/>
        <v>1</v>
      </c>
      <c r="R20" s="151">
        <v>0</v>
      </c>
      <c r="S20" s="152">
        <v>0</v>
      </c>
      <c r="T20" s="153">
        <v>0</v>
      </c>
      <c r="U20" s="138">
        <v>0</v>
      </c>
      <c r="V20" s="154">
        <v>1</v>
      </c>
      <c r="W20" s="153">
        <v>0</v>
      </c>
      <c r="X20" s="153">
        <v>1</v>
      </c>
      <c r="Y20" s="155">
        <v>0</v>
      </c>
      <c r="Z20" s="154">
        <v>0</v>
      </c>
      <c r="AA20" s="153">
        <v>1</v>
      </c>
      <c r="AB20" s="153">
        <v>0</v>
      </c>
      <c r="AC20" s="152">
        <v>2</v>
      </c>
      <c r="AD20" s="47">
        <f t="shared" si="1"/>
        <v>1</v>
      </c>
      <c r="AE20" s="48">
        <f t="shared" si="1"/>
        <v>1</v>
      </c>
      <c r="AF20" s="195">
        <f t="shared" si="1"/>
        <v>1</v>
      </c>
      <c r="AG20" s="196">
        <f t="shared" si="1"/>
        <v>2</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1</v>
      </c>
      <c r="BO20" s="57">
        <f t="shared" si="7"/>
        <v>2</v>
      </c>
      <c r="BP20" s="209">
        <f t="shared" si="7"/>
        <v>1</v>
      </c>
      <c r="BQ20" s="210">
        <f t="shared" si="7"/>
        <v>3</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1</v>
      </c>
      <c r="X21" s="153">
        <v>0</v>
      </c>
      <c r="Y21" s="155">
        <v>1</v>
      </c>
      <c r="Z21" s="154">
        <v>0</v>
      </c>
      <c r="AA21" s="153">
        <v>0</v>
      </c>
      <c r="AB21" s="153">
        <v>0</v>
      </c>
      <c r="AC21" s="152">
        <v>0</v>
      </c>
      <c r="AD21" s="47">
        <f t="shared" si="1"/>
        <v>0</v>
      </c>
      <c r="AE21" s="48">
        <f t="shared" si="1"/>
        <v>1</v>
      </c>
      <c r="AF21" s="195">
        <f t="shared" si="1"/>
        <v>0</v>
      </c>
      <c r="AG21" s="196">
        <f t="shared" si="1"/>
        <v>1</v>
      </c>
      <c r="AH21" s="151">
        <v>0</v>
      </c>
      <c r="AI21" s="152">
        <v>0</v>
      </c>
      <c r="AJ21" s="153">
        <v>0</v>
      </c>
      <c r="AK21" s="138">
        <v>0</v>
      </c>
      <c r="AL21" s="154">
        <v>0</v>
      </c>
      <c r="AM21" s="153">
        <v>1</v>
      </c>
      <c r="AN21" s="153">
        <v>0</v>
      </c>
      <c r="AO21" s="155">
        <v>1</v>
      </c>
      <c r="AP21" s="154">
        <v>0</v>
      </c>
      <c r="AQ21" s="153">
        <v>0</v>
      </c>
      <c r="AR21" s="153">
        <v>0</v>
      </c>
      <c r="AS21" s="152">
        <v>0</v>
      </c>
      <c r="AT21" s="47">
        <f t="shared" si="5"/>
        <v>0</v>
      </c>
      <c r="AU21" s="48">
        <f t="shared" si="5"/>
        <v>1</v>
      </c>
      <c r="AV21" s="195">
        <f t="shared" si="5"/>
        <v>0</v>
      </c>
      <c r="AW21" s="196">
        <f t="shared" si="5"/>
        <v>1</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2</v>
      </c>
      <c r="BP21" s="209">
        <f t="shared" si="7"/>
        <v>0</v>
      </c>
      <c r="BQ21" s="210">
        <f t="shared" si="7"/>
        <v>2</v>
      </c>
      <c r="BS21" s="6"/>
    </row>
    <row r="22" spans="1:71" ht="16.5" customHeight="1">
      <c r="A22" s="80" t="s">
        <v>11</v>
      </c>
      <c r="B22" s="151">
        <v>0</v>
      </c>
      <c r="C22" s="152">
        <v>0</v>
      </c>
      <c r="D22" s="153">
        <v>0</v>
      </c>
      <c r="E22" s="138">
        <v>0</v>
      </c>
      <c r="F22" s="154">
        <v>0</v>
      </c>
      <c r="G22" s="153">
        <v>0</v>
      </c>
      <c r="H22" s="153">
        <v>0</v>
      </c>
      <c r="I22" s="155">
        <v>0</v>
      </c>
      <c r="J22" s="154">
        <v>1</v>
      </c>
      <c r="K22" s="153">
        <v>0</v>
      </c>
      <c r="L22" s="153">
        <v>1</v>
      </c>
      <c r="M22" s="152">
        <v>0</v>
      </c>
      <c r="N22" s="43">
        <f t="shared" si="0"/>
        <v>1</v>
      </c>
      <c r="O22" s="44">
        <f t="shared" si="0"/>
        <v>0</v>
      </c>
      <c r="P22" s="191">
        <f t="shared" si="0"/>
        <v>1</v>
      </c>
      <c r="Q22" s="192">
        <f t="shared" si="0"/>
        <v>0</v>
      </c>
      <c r="R22" s="151">
        <v>0</v>
      </c>
      <c r="S22" s="152">
        <v>0</v>
      </c>
      <c r="T22" s="153">
        <v>0</v>
      </c>
      <c r="U22" s="138">
        <v>0</v>
      </c>
      <c r="V22" s="154">
        <v>1</v>
      </c>
      <c r="W22" s="153">
        <v>2</v>
      </c>
      <c r="X22" s="153">
        <v>1</v>
      </c>
      <c r="Y22" s="155">
        <v>2</v>
      </c>
      <c r="Z22" s="154">
        <v>0</v>
      </c>
      <c r="AA22" s="153">
        <v>0</v>
      </c>
      <c r="AB22" s="153">
        <v>0</v>
      </c>
      <c r="AC22" s="152">
        <v>0</v>
      </c>
      <c r="AD22" s="47">
        <f t="shared" si="1"/>
        <v>1</v>
      </c>
      <c r="AE22" s="51">
        <f t="shared" si="1"/>
        <v>2</v>
      </c>
      <c r="AF22" s="197">
        <f t="shared" si="1"/>
        <v>1</v>
      </c>
      <c r="AG22" s="198">
        <f t="shared" si="1"/>
        <v>2</v>
      </c>
      <c r="AH22" s="151">
        <v>0</v>
      </c>
      <c r="AI22" s="152">
        <v>0</v>
      </c>
      <c r="AJ22" s="153">
        <v>0</v>
      </c>
      <c r="AK22" s="138">
        <v>0</v>
      </c>
      <c r="AL22" s="154">
        <v>1</v>
      </c>
      <c r="AM22" s="153">
        <v>1</v>
      </c>
      <c r="AN22" s="153">
        <v>1</v>
      </c>
      <c r="AO22" s="155">
        <v>1</v>
      </c>
      <c r="AP22" s="154">
        <v>0</v>
      </c>
      <c r="AQ22" s="153">
        <v>0</v>
      </c>
      <c r="AR22" s="153">
        <v>0</v>
      </c>
      <c r="AS22" s="152">
        <v>0</v>
      </c>
      <c r="AT22" s="47">
        <f t="shared" si="5"/>
        <v>1</v>
      </c>
      <c r="AU22" s="48">
        <f t="shared" si="5"/>
        <v>1</v>
      </c>
      <c r="AV22" s="195">
        <f t="shared" si="5"/>
        <v>1</v>
      </c>
      <c r="AW22" s="196">
        <f t="shared" si="5"/>
        <v>1</v>
      </c>
      <c r="AX22" s="151">
        <v>0</v>
      </c>
      <c r="AY22" s="152">
        <v>1</v>
      </c>
      <c r="AZ22" s="153">
        <v>0</v>
      </c>
      <c r="BA22" s="138">
        <v>1</v>
      </c>
      <c r="BB22" s="154">
        <v>0</v>
      </c>
      <c r="BC22" s="153">
        <v>0</v>
      </c>
      <c r="BD22" s="153">
        <v>0</v>
      </c>
      <c r="BE22" s="155">
        <v>0</v>
      </c>
      <c r="BF22" s="154">
        <v>0</v>
      </c>
      <c r="BG22" s="153">
        <v>0</v>
      </c>
      <c r="BH22" s="153">
        <v>0</v>
      </c>
      <c r="BI22" s="152">
        <v>0</v>
      </c>
      <c r="BJ22" s="43">
        <f t="shared" si="6"/>
        <v>0</v>
      </c>
      <c r="BK22" s="51">
        <f t="shared" si="6"/>
        <v>1</v>
      </c>
      <c r="BL22" s="197">
        <f t="shared" si="6"/>
        <v>0</v>
      </c>
      <c r="BM22" s="198">
        <f t="shared" si="6"/>
        <v>1</v>
      </c>
      <c r="BN22" s="56">
        <f t="shared" si="7"/>
        <v>3</v>
      </c>
      <c r="BO22" s="57">
        <f t="shared" si="7"/>
        <v>4</v>
      </c>
      <c r="BP22" s="209">
        <f t="shared" si="7"/>
        <v>3</v>
      </c>
      <c r="BQ22" s="210">
        <f t="shared" si="7"/>
        <v>4</v>
      </c>
      <c r="BS22" s="6"/>
    </row>
    <row r="23" spans="1:69" ht="16.5" customHeight="1" thickBot="1">
      <c r="A23" s="27" t="s">
        <v>90</v>
      </c>
      <c r="B23" s="156">
        <v>0</v>
      </c>
      <c r="C23" s="157">
        <v>1</v>
      </c>
      <c r="D23" s="158">
        <v>0</v>
      </c>
      <c r="E23" s="159">
        <v>1</v>
      </c>
      <c r="F23" s="160">
        <v>0</v>
      </c>
      <c r="G23" s="158">
        <v>0</v>
      </c>
      <c r="H23" s="158">
        <v>0</v>
      </c>
      <c r="I23" s="161">
        <v>0</v>
      </c>
      <c r="J23" s="160">
        <v>0</v>
      </c>
      <c r="K23" s="158">
        <v>0</v>
      </c>
      <c r="L23" s="158">
        <v>0</v>
      </c>
      <c r="M23" s="157">
        <v>0</v>
      </c>
      <c r="N23" s="45">
        <f t="shared" si="0"/>
        <v>0</v>
      </c>
      <c r="O23" s="46">
        <f t="shared" si="0"/>
        <v>1</v>
      </c>
      <c r="P23" s="193">
        <f t="shared" si="0"/>
        <v>0</v>
      </c>
      <c r="Q23" s="194">
        <f t="shared" si="0"/>
        <v>1</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3</v>
      </c>
      <c r="AN23" s="158">
        <v>0</v>
      </c>
      <c r="AO23" s="161">
        <v>4</v>
      </c>
      <c r="AP23" s="160">
        <v>0</v>
      </c>
      <c r="AQ23" s="158">
        <v>1</v>
      </c>
      <c r="AR23" s="158">
        <v>0</v>
      </c>
      <c r="AS23" s="157">
        <v>1</v>
      </c>
      <c r="AT23" s="49">
        <f t="shared" si="5"/>
        <v>0</v>
      </c>
      <c r="AU23" s="50">
        <f t="shared" si="5"/>
        <v>4</v>
      </c>
      <c r="AV23" s="199">
        <f t="shared" si="5"/>
        <v>0</v>
      </c>
      <c r="AW23" s="200">
        <f t="shared" si="5"/>
        <v>5</v>
      </c>
      <c r="AX23" s="156">
        <v>0</v>
      </c>
      <c r="AY23" s="157">
        <v>0</v>
      </c>
      <c r="AZ23" s="158">
        <v>0</v>
      </c>
      <c r="BA23" s="159">
        <v>0</v>
      </c>
      <c r="BB23" s="160">
        <v>0</v>
      </c>
      <c r="BC23" s="158">
        <v>1</v>
      </c>
      <c r="BD23" s="158">
        <v>0</v>
      </c>
      <c r="BE23" s="161">
        <v>1</v>
      </c>
      <c r="BF23" s="160">
        <v>0</v>
      </c>
      <c r="BG23" s="158">
        <v>0</v>
      </c>
      <c r="BH23" s="158">
        <v>0</v>
      </c>
      <c r="BI23" s="157">
        <v>0</v>
      </c>
      <c r="BJ23" s="45">
        <f t="shared" si="6"/>
        <v>0</v>
      </c>
      <c r="BK23" s="58">
        <f t="shared" si="6"/>
        <v>1</v>
      </c>
      <c r="BL23" s="201">
        <f t="shared" si="6"/>
        <v>0</v>
      </c>
      <c r="BM23" s="202">
        <f t="shared" si="6"/>
        <v>1</v>
      </c>
      <c r="BN23" s="59">
        <f t="shared" si="7"/>
        <v>0</v>
      </c>
      <c r="BO23" s="60">
        <f t="shared" si="7"/>
        <v>6</v>
      </c>
      <c r="BP23" s="211">
        <f t="shared" si="7"/>
        <v>0</v>
      </c>
      <c r="BQ23" s="212">
        <f t="shared" si="7"/>
        <v>7</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1</v>
      </c>
      <c r="G25" s="147">
        <v>0</v>
      </c>
      <c r="H25" s="147">
        <v>1</v>
      </c>
      <c r="I25" s="150">
        <v>0</v>
      </c>
      <c r="J25" s="149">
        <v>0</v>
      </c>
      <c r="K25" s="147">
        <v>0</v>
      </c>
      <c r="L25" s="147">
        <v>0</v>
      </c>
      <c r="M25" s="146">
        <v>0</v>
      </c>
      <c r="N25" s="41">
        <f aca="true" t="shared" si="8" ref="N25:N34">IF(COUNT(B25,F25,J25),SUM(B25,F25,J25),"")</f>
        <v>1</v>
      </c>
      <c r="O25" s="42">
        <f>IF(COUNT(C25,G25,K25),SUM(C25,G25,K25),"")</f>
        <v>1</v>
      </c>
      <c r="P25" s="189">
        <f aca="true" t="shared" si="9" ref="P25:P34">IF(COUNT(D25,H25,L25),SUM(D25,H25,L25),"")</f>
        <v>1</v>
      </c>
      <c r="Q25" s="190">
        <f>IF(COUNT(E25,I25,M25),SUM(E25,I25,M25),"")</f>
        <v>1</v>
      </c>
      <c r="R25" s="145">
        <v>0</v>
      </c>
      <c r="S25" s="146">
        <v>0</v>
      </c>
      <c r="T25" s="147">
        <v>0</v>
      </c>
      <c r="U25" s="148">
        <v>0</v>
      </c>
      <c r="V25" s="149">
        <v>0</v>
      </c>
      <c r="W25" s="147">
        <v>0</v>
      </c>
      <c r="X25" s="147">
        <v>0</v>
      </c>
      <c r="Y25" s="150">
        <v>0</v>
      </c>
      <c r="Z25" s="149">
        <v>0</v>
      </c>
      <c r="AA25" s="147">
        <v>1</v>
      </c>
      <c r="AB25" s="147">
        <v>0</v>
      </c>
      <c r="AC25" s="146">
        <v>1</v>
      </c>
      <c r="AD25" s="41">
        <f aca="true" t="shared" si="10" ref="AD25:AG34">IF(COUNT(R25,V25,Z25),SUM(R25,V25,Z25),"")</f>
        <v>0</v>
      </c>
      <c r="AE25" s="42">
        <f t="shared" si="10"/>
        <v>1</v>
      </c>
      <c r="AF25" s="189">
        <f t="shared" si="10"/>
        <v>0</v>
      </c>
      <c r="AG25" s="190">
        <f t="shared" si="10"/>
        <v>1</v>
      </c>
      <c r="AH25" s="145">
        <v>0</v>
      </c>
      <c r="AI25" s="146">
        <v>0</v>
      </c>
      <c r="AJ25" s="147">
        <v>0</v>
      </c>
      <c r="AK25" s="148">
        <v>0</v>
      </c>
      <c r="AL25" s="149">
        <v>0</v>
      </c>
      <c r="AM25" s="147">
        <v>1</v>
      </c>
      <c r="AN25" s="147">
        <v>0</v>
      </c>
      <c r="AO25" s="150">
        <v>1</v>
      </c>
      <c r="AP25" s="149">
        <v>0</v>
      </c>
      <c r="AQ25" s="147">
        <v>0</v>
      </c>
      <c r="AR25" s="147">
        <v>0</v>
      </c>
      <c r="AS25" s="146">
        <v>0</v>
      </c>
      <c r="AT25" s="41">
        <f aca="true" t="shared" si="11" ref="AT25:AW28">IF(COUNT(AH25,AL25,AP25),SUM(AH25,AL25,AP25),"")</f>
        <v>0</v>
      </c>
      <c r="AU25" s="42">
        <f t="shared" si="11"/>
        <v>1</v>
      </c>
      <c r="AV25" s="189">
        <f t="shared" si="11"/>
        <v>0</v>
      </c>
      <c r="AW25" s="190">
        <f t="shared" si="11"/>
        <v>1</v>
      </c>
      <c r="AX25" s="145">
        <v>0</v>
      </c>
      <c r="AY25" s="146">
        <v>1</v>
      </c>
      <c r="AZ25" s="147">
        <v>0</v>
      </c>
      <c r="BA25" s="148">
        <v>1</v>
      </c>
      <c r="BB25" s="149">
        <v>0</v>
      </c>
      <c r="BC25" s="147">
        <v>0</v>
      </c>
      <c r="BD25" s="147">
        <v>0</v>
      </c>
      <c r="BE25" s="150">
        <v>0</v>
      </c>
      <c r="BF25" s="149">
        <v>0</v>
      </c>
      <c r="BG25" s="147">
        <v>0</v>
      </c>
      <c r="BH25" s="147">
        <v>0</v>
      </c>
      <c r="BI25" s="146">
        <v>0</v>
      </c>
      <c r="BJ25" s="41">
        <f aca="true" t="shared" si="12" ref="BJ25:BM28">IF(COUNT(AX25,BB25,BF25),SUM(AX25,BB25,BF25),"")</f>
        <v>0</v>
      </c>
      <c r="BK25" s="42">
        <f t="shared" si="12"/>
        <v>1</v>
      </c>
      <c r="BL25" s="189">
        <f t="shared" si="12"/>
        <v>0</v>
      </c>
      <c r="BM25" s="190">
        <f t="shared" si="12"/>
        <v>1</v>
      </c>
      <c r="BN25" s="54">
        <f aca="true" t="shared" si="13" ref="BN25:BQ34">SUM(N25,AD25,AT25,BJ25)</f>
        <v>1</v>
      </c>
      <c r="BO25" s="55">
        <f t="shared" si="13"/>
        <v>4</v>
      </c>
      <c r="BP25" s="207">
        <f t="shared" si="13"/>
        <v>1</v>
      </c>
      <c r="BQ25" s="208">
        <f t="shared" si="13"/>
        <v>4</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1</v>
      </c>
      <c r="W29" s="153" t="s">
        <v>211</v>
      </c>
      <c r="X29" s="153">
        <v>1</v>
      </c>
      <c r="Y29" s="155" t="s">
        <v>211</v>
      </c>
      <c r="Z29" s="154">
        <v>0</v>
      </c>
      <c r="AA29" s="153" t="s">
        <v>211</v>
      </c>
      <c r="AB29" s="153">
        <v>0</v>
      </c>
      <c r="AC29" s="152" t="s">
        <v>211</v>
      </c>
      <c r="AD29" s="47">
        <f t="shared" si="10"/>
        <v>1</v>
      </c>
      <c r="AE29" s="48" t="s">
        <v>52</v>
      </c>
      <c r="AF29" s="195">
        <f>IF(COUNT(T29,X29,AB29),SUM(T29,X29,AB29),"")</f>
        <v>1</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1</v>
      </c>
      <c r="BO29" s="62" t="s">
        <v>52</v>
      </c>
      <c r="BP29" s="213">
        <f t="shared" si="13"/>
        <v>1</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3</v>
      </c>
      <c r="W30" s="153">
        <v>0</v>
      </c>
      <c r="X30" s="153">
        <v>3</v>
      </c>
      <c r="Y30" s="155">
        <v>3</v>
      </c>
      <c r="Z30" s="154">
        <v>1</v>
      </c>
      <c r="AA30" s="153">
        <v>0</v>
      </c>
      <c r="AB30" s="153">
        <v>1</v>
      </c>
      <c r="AC30" s="152">
        <v>2</v>
      </c>
      <c r="AD30" s="47">
        <f t="shared" si="10"/>
        <v>4</v>
      </c>
      <c r="AE30" s="48">
        <f>IF(COUNT(S30,W30,AA30),SUM(S30,W30,AA30),"")</f>
        <v>0</v>
      </c>
      <c r="AF30" s="195">
        <f>IF(COUNT(T30,X30,AB30),SUM(T30,X30,AB30),"")</f>
        <v>4</v>
      </c>
      <c r="AG30" s="196">
        <f>IF(COUNT(U30,Y30,AC30),SUM(U30,Y30,AC30),"")</f>
        <v>5</v>
      </c>
      <c r="AH30" s="151">
        <v>0</v>
      </c>
      <c r="AI30" s="152">
        <v>1</v>
      </c>
      <c r="AJ30" s="153">
        <v>0</v>
      </c>
      <c r="AK30" s="138">
        <v>2</v>
      </c>
      <c r="AL30" s="154">
        <v>0</v>
      </c>
      <c r="AM30" s="153">
        <v>0</v>
      </c>
      <c r="AN30" s="153">
        <v>0</v>
      </c>
      <c r="AO30" s="155">
        <v>0</v>
      </c>
      <c r="AP30" s="154">
        <v>0</v>
      </c>
      <c r="AQ30" s="153">
        <v>0</v>
      </c>
      <c r="AR30" s="153">
        <v>0</v>
      </c>
      <c r="AS30" s="152">
        <v>0</v>
      </c>
      <c r="AT30" s="47">
        <f t="shared" si="14"/>
        <v>0</v>
      </c>
      <c r="AU30" s="48">
        <f>IF(COUNT(AI30,AM30,AQ30),SUM(AI30,AM30,AQ30),"")</f>
        <v>1</v>
      </c>
      <c r="AV30" s="195">
        <f t="shared" si="15"/>
        <v>0</v>
      </c>
      <c r="AW30" s="196">
        <f>IF(COUNT(AK30,AO30,AS30),SUM(AK30,AO30,AS30),"")</f>
        <v>2</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4</v>
      </c>
      <c r="BO30" s="62">
        <f>SUM(O30,AE30,AU30,BK30)</f>
        <v>1</v>
      </c>
      <c r="BP30" s="213">
        <f t="shared" si="13"/>
        <v>4</v>
      </c>
      <c r="BQ30" s="214">
        <f>SUM(Q30,AG30,AW30,BM30)</f>
        <v>7</v>
      </c>
    </row>
    <row r="31" spans="1:69" ht="16.5" customHeight="1">
      <c r="A31" s="80" t="s">
        <v>4</v>
      </c>
      <c r="B31" s="151">
        <v>0</v>
      </c>
      <c r="C31" s="152">
        <v>0</v>
      </c>
      <c r="D31" s="153">
        <v>0</v>
      </c>
      <c r="E31" s="138">
        <v>0</v>
      </c>
      <c r="F31" s="154">
        <v>0</v>
      </c>
      <c r="G31" s="153">
        <v>0</v>
      </c>
      <c r="H31" s="153">
        <v>0</v>
      </c>
      <c r="I31" s="155">
        <v>0</v>
      </c>
      <c r="J31" s="154">
        <v>1</v>
      </c>
      <c r="K31" s="153">
        <v>0</v>
      </c>
      <c r="L31" s="153">
        <v>1</v>
      </c>
      <c r="M31" s="152">
        <v>0</v>
      </c>
      <c r="N31" s="43">
        <f t="shared" si="8"/>
        <v>1</v>
      </c>
      <c r="O31" s="44">
        <f>IF(COUNT(C31,G31,K31),SUM(C31,G31,K31),"")</f>
        <v>0</v>
      </c>
      <c r="P31" s="191">
        <f t="shared" si="9"/>
        <v>1</v>
      </c>
      <c r="Q31" s="192">
        <f>IF(COUNT(E31,I31,M31),SUM(E31,I31,M31),"")</f>
        <v>0</v>
      </c>
      <c r="R31" s="151">
        <v>0</v>
      </c>
      <c r="S31" s="152">
        <v>0</v>
      </c>
      <c r="T31" s="153">
        <v>0</v>
      </c>
      <c r="U31" s="138">
        <v>0</v>
      </c>
      <c r="V31" s="154">
        <v>1</v>
      </c>
      <c r="W31" s="153">
        <v>2</v>
      </c>
      <c r="X31" s="153">
        <v>1</v>
      </c>
      <c r="Y31" s="155">
        <v>2</v>
      </c>
      <c r="Z31" s="154">
        <v>0</v>
      </c>
      <c r="AA31" s="153">
        <v>1</v>
      </c>
      <c r="AB31" s="153">
        <v>0</v>
      </c>
      <c r="AC31" s="152">
        <v>1</v>
      </c>
      <c r="AD31" s="47">
        <f t="shared" si="10"/>
        <v>1</v>
      </c>
      <c r="AE31" s="48">
        <f>IF(COUNT(S31,W31,AA31),SUM(S31,W31,AA31),"")</f>
        <v>3</v>
      </c>
      <c r="AF31" s="195">
        <f>IF(COUNT(T31,X31,AB31),SUM(T31,X31,AB31),"")</f>
        <v>1</v>
      </c>
      <c r="AG31" s="196">
        <f>IF(COUNT(U31,Y31,AC31),SUM(U31,Y31,AC31),"")</f>
        <v>3</v>
      </c>
      <c r="AH31" s="151">
        <v>0</v>
      </c>
      <c r="AI31" s="152">
        <v>4</v>
      </c>
      <c r="AJ31" s="153">
        <v>0</v>
      </c>
      <c r="AK31" s="138">
        <v>4</v>
      </c>
      <c r="AL31" s="154">
        <v>0</v>
      </c>
      <c r="AM31" s="153">
        <v>2</v>
      </c>
      <c r="AN31" s="153">
        <v>0</v>
      </c>
      <c r="AO31" s="155">
        <v>3</v>
      </c>
      <c r="AP31" s="154">
        <v>0</v>
      </c>
      <c r="AQ31" s="153">
        <v>0</v>
      </c>
      <c r="AR31" s="153">
        <v>0</v>
      </c>
      <c r="AS31" s="152">
        <v>0</v>
      </c>
      <c r="AT31" s="47">
        <f t="shared" si="14"/>
        <v>0</v>
      </c>
      <c r="AU31" s="48">
        <f>IF(COUNT(AI31,AM31,AQ31),SUM(AI31,AM31,AQ31),"")</f>
        <v>6</v>
      </c>
      <c r="AV31" s="195">
        <f t="shared" si="15"/>
        <v>0</v>
      </c>
      <c r="AW31" s="196">
        <f>IF(COUNT(AK31,AO31,AS31),SUM(AK31,AO31,AS31),"")</f>
        <v>7</v>
      </c>
      <c r="AX31" s="151">
        <v>1</v>
      </c>
      <c r="AY31" s="152">
        <v>0</v>
      </c>
      <c r="AZ31" s="153">
        <v>1</v>
      </c>
      <c r="BA31" s="138">
        <v>0</v>
      </c>
      <c r="BB31" s="154">
        <v>0</v>
      </c>
      <c r="BC31" s="153">
        <v>0</v>
      </c>
      <c r="BD31" s="153">
        <v>0</v>
      </c>
      <c r="BE31" s="155">
        <v>0</v>
      </c>
      <c r="BF31" s="154">
        <v>0</v>
      </c>
      <c r="BG31" s="153">
        <v>0</v>
      </c>
      <c r="BH31" s="153">
        <v>0</v>
      </c>
      <c r="BI31" s="152">
        <v>0</v>
      </c>
      <c r="BJ31" s="43">
        <f t="shared" si="16"/>
        <v>1</v>
      </c>
      <c r="BK31" s="48">
        <f>IF(COUNT(AY31,BC31,BG31),SUM(AY31,BC31,BG31),"")</f>
        <v>0</v>
      </c>
      <c r="BL31" s="195">
        <f t="shared" si="17"/>
        <v>1</v>
      </c>
      <c r="BM31" s="196">
        <f>IF(COUNT(BA31,BE31,BI31),SUM(BA31,BE31,BI31),"")</f>
        <v>0</v>
      </c>
      <c r="BN31" s="61">
        <f t="shared" si="13"/>
        <v>3</v>
      </c>
      <c r="BO31" s="62">
        <f>SUM(O31,AE31,AU31,BK31)</f>
        <v>9</v>
      </c>
      <c r="BP31" s="213">
        <f t="shared" si="13"/>
        <v>3</v>
      </c>
      <c r="BQ31" s="214">
        <f>SUM(Q31,AG31,AW31,BM31)</f>
        <v>10</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1</v>
      </c>
      <c r="AJ32" s="153">
        <v>0</v>
      </c>
      <c r="AK32" s="138">
        <v>1</v>
      </c>
      <c r="AL32" s="154">
        <v>0</v>
      </c>
      <c r="AM32" s="153">
        <v>0</v>
      </c>
      <c r="AN32" s="153">
        <v>0</v>
      </c>
      <c r="AO32" s="155">
        <v>0</v>
      </c>
      <c r="AP32" s="154">
        <v>0</v>
      </c>
      <c r="AQ32" s="153">
        <v>0</v>
      </c>
      <c r="AR32" s="153">
        <v>0</v>
      </c>
      <c r="AS32" s="152">
        <v>0</v>
      </c>
      <c r="AT32" s="47">
        <f t="shared" si="14"/>
        <v>0</v>
      </c>
      <c r="AU32" s="48">
        <f>IF(COUNT(AI32,AM32,AQ32),SUM(AI32,AM32,AQ32),"")</f>
        <v>1</v>
      </c>
      <c r="AV32" s="195">
        <f t="shared" si="15"/>
        <v>0</v>
      </c>
      <c r="AW32" s="196">
        <f>IF(COUNT(AK32,AO32,AS32),SUM(AK32,AO32,AS32),"")</f>
        <v>1</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1</v>
      </c>
      <c r="BP32" s="213">
        <f t="shared" si="13"/>
        <v>0</v>
      </c>
      <c r="BQ32" s="214">
        <f>SUM(Q32,AG32,AW32,BM32)</f>
        <v>1</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1</v>
      </c>
      <c r="W33" s="153" t="s">
        <v>211</v>
      </c>
      <c r="X33" s="153">
        <v>1</v>
      </c>
      <c r="Y33" s="155" t="s">
        <v>211</v>
      </c>
      <c r="Z33" s="154">
        <v>0</v>
      </c>
      <c r="AA33" s="153" t="s">
        <v>211</v>
      </c>
      <c r="AB33" s="153">
        <v>0</v>
      </c>
      <c r="AC33" s="152" t="s">
        <v>211</v>
      </c>
      <c r="AD33" s="47">
        <f t="shared" si="10"/>
        <v>1</v>
      </c>
      <c r="AE33" s="48" t="s">
        <v>52</v>
      </c>
      <c r="AF33" s="195">
        <f>IF(COUNT(T33,X33,AB33),SUM(T33,X33,AB33),"")</f>
        <v>1</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1</v>
      </c>
      <c r="AY33" s="152" t="s">
        <v>211</v>
      </c>
      <c r="AZ33" s="153">
        <v>1</v>
      </c>
      <c r="BA33" s="138" t="s">
        <v>211</v>
      </c>
      <c r="BB33" s="154">
        <v>0</v>
      </c>
      <c r="BC33" s="153" t="s">
        <v>211</v>
      </c>
      <c r="BD33" s="153">
        <v>0</v>
      </c>
      <c r="BE33" s="155" t="s">
        <v>211</v>
      </c>
      <c r="BF33" s="154">
        <v>0</v>
      </c>
      <c r="BG33" s="153" t="s">
        <v>211</v>
      </c>
      <c r="BH33" s="153">
        <v>0</v>
      </c>
      <c r="BI33" s="152" t="s">
        <v>211</v>
      </c>
      <c r="BJ33" s="43">
        <f t="shared" si="16"/>
        <v>1</v>
      </c>
      <c r="BK33" s="48" t="s">
        <v>52</v>
      </c>
      <c r="BL33" s="195">
        <f t="shared" si="17"/>
        <v>1</v>
      </c>
      <c r="BM33" s="196" t="s">
        <v>52</v>
      </c>
      <c r="BN33" s="61">
        <f t="shared" si="13"/>
        <v>2</v>
      </c>
      <c r="BO33" s="62" t="s">
        <v>52</v>
      </c>
      <c r="BP33" s="213">
        <f t="shared" si="13"/>
        <v>2</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1</v>
      </c>
      <c r="AB34" s="153">
        <v>0</v>
      </c>
      <c r="AC34" s="152">
        <v>1</v>
      </c>
      <c r="AD34" s="47">
        <f t="shared" si="10"/>
        <v>0</v>
      </c>
      <c r="AE34" s="48">
        <f t="shared" si="10"/>
        <v>1</v>
      </c>
      <c r="AF34" s="195">
        <f t="shared" si="10"/>
        <v>0</v>
      </c>
      <c r="AG34" s="196">
        <f t="shared" si="10"/>
        <v>1</v>
      </c>
      <c r="AH34" s="151">
        <v>0</v>
      </c>
      <c r="AI34" s="152">
        <v>2</v>
      </c>
      <c r="AJ34" s="153">
        <v>0</v>
      </c>
      <c r="AK34" s="138">
        <v>2</v>
      </c>
      <c r="AL34" s="154">
        <v>1</v>
      </c>
      <c r="AM34" s="153">
        <v>2</v>
      </c>
      <c r="AN34" s="153">
        <v>1</v>
      </c>
      <c r="AO34" s="155">
        <v>2</v>
      </c>
      <c r="AP34" s="154">
        <v>0</v>
      </c>
      <c r="AQ34" s="153">
        <v>0</v>
      </c>
      <c r="AR34" s="153">
        <v>0</v>
      </c>
      <c r="AS34" s="152">
        <v>0</v>
      </c>
      <c r="AT34" s="47">
        <f t="shared" si="14"/>
        <v>1</v>
      </c>
      <c r="AU34" s="48">
        <f>IF(COUNT(AI34,AM34,AQ34),SUM(AI34,AM34,AQ34),"")</f>
        <v>4</v>
      </c>
      <c r="AV34" s="195">
        <f t="shared" si="15"/>
        <v>1</v>
      </c>
      <c r="AW34" s="196">
        <f>IF(COUNT(AK34,AO34,AS34),SUM(AK34,AO34,AS34),"")</f>
        <v>4</v>
      </c>
      <c r="AX34" s="151">
        <v>0</v>
      </c>
      <c r="AY34" s="152">
        <v>0</v>
      </c>
      <c r="AZ34" s="153">
        <v>0</v>
      </c>
      <c r="BA34" s="138">
        <v>0</v>
      </c>
      <c r="BB34" s="154">
        <v>0</v>
      </c>
      <c r="BC34" s="153">
        <v>0</v>
      </c>
      <c r="BD34" s="153">
        <v>0</v>
      </c>
      <c r="BE34" s="155">
        <v>0</v>
      </c>
      <c r="BF34" s="154">
        <v>0</v>
      </c>
      <c r="BG34" s="153">
        <v>1</v>
      </c>
      <c r="BH34" s="153">
        <v>0</v>
      </c>
      <c r="BI34" s="152">
        <v>1</v>
      </c>
      <c r="BJ34" s="43">
        <f t="shared" si="16"/>
        <v>0</v>
      </c>
      <c r="BK34" s="48">
        <f>IF(COUNT(AY34,BC34,BG34),SUM(AY34,BC34,BG34),"")</f>
        <v>1</v>
      </c>
      <c r="BL34" s="195">
        <f t="shared" si="17"/>
        <v>0</v>
      </c>
      <c r="BM34" s="196">
        <f>IF(COUNT(BA34,BE34,BI34),SUM(BA34,BE34,BI34),"")</f>
        <v>1</v>
      </c>
      <c r="BN34" s="61">
        <f t="shared" si="13"/>
        <v>1</v>
      </c>
      <c r="BO34" s="62">
        <f>SUM(O34,AE34,AU34,BK34)</f>
        <v>6</v>
      </c>
      <c r="BP34" s="213">
        <f t="shared" si="13"/>
        <v>1</v>
      </c>
      <c r="BQ34" s="214">
        <f>SUM(Q34,AG34,AW34,BM34)</f>
        <v>6</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1</v>
      </c>
      <c r="W36" s="147">
        <v>0</v>
      </c>
      <c r="X36" s="147">
        <v>1</v>
      </c>
      <c r="Y36" s="150">
        <v>2</v>
      </c>
      <c r="Z36" s="149">
        <v>0</v>
      </c>
      <c r="AA36" s="147">
        <v>0</v>
      </c>
      <c r="AB36" s="147">
        <v>0</v>
      </c>
      <c r="AC36" s="146">
        <v>0</v>
      </c>
      <c r="AD36" s="41">
        <f aca="true" t="shared" si="19" ref="AD36:AG43">IF(COUNT(R36,V36,Z36),SUM(R36,V36,Z36),"")</f>
        <v>1</v>
      </c>
      <c r="AE36" s="42">
        <f t="shared" si="19"/>
        <v>0</v>
      </c>
      <c r="AF36" s="189">
        <f t="shared" si="19"/>
        <v>1</v>
      </c>
      <c r="AG36" s="190">
        <f t="shared" si="19"/>
        <v>2</v>
      </c>
      <c r="AH36" s="145">
        <v>0</v>
      </c>
      <c r="AI36" s="146">
        <v>0</v>
      </c>
      <c r="AJ36" s="147">
        <v>0</v>
      </c>
      <c r="AK36" s="148">
        <v>0</v>
      </c>
      <c r="AL36" s="149">
        <v>0</v>
      </c>
      <c r="AM36" s="147">
        <v>1</v>
      </c>
      <c r="AN36" s="147">
        <v>0</v>
      </c>
      <c r="AO36" s="150">
        <v>2</v>
      </c>
      <c r="AP36" s="149">
        <v>0</v>
      </c>
      <c r="AQ36" s="147">
        <v>0</v>
      </c>
      <c r="AR36" s="147">
        <v>0</v>
      </c>
      <c r="AS36" s="146">
        <v>0</v>
      </c>
      <c r="AT36" s="41">
        <f aca="true" t="shared" si="20" ref="AT36:AW43">IF(COUNT(AH36,AL36,AP36),SUM(AH36,AL36,AP36),"")</f>
        <v>0</v>
      </c>
      <c r="AU36" s="42">
        <f t="shared" si="20"/>
        <v>1</v>
      </c>
      <c r="AV36" s="189">
        <f t="shared" si="20"/>
        <v>0</v>
      </c>
      <c r="AW36" s="190">
        <f t="shared" si="20"/>
        <v>2</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1</v>
      </c>
      <c r="BO36" s="55">
        <f t="shared" si="22"/>
        <v>1</v>
      </c>
      <c r="BP36" s="207">
        <f t="shared" si="22"/>
        <v>1</v>
      </c>
      <c r="BQ36" s="208">
        <f t="shared" si="22"/>
        <v>4</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1</v>
      </c>
      <c r="BD37" s="153">
        <v>0</v>
      </c>
      <c r="BE37" s="155">
        <v>1</v>
      </c>
      <c r="BF37" s="154">
        <v>0</v>
      </c>
      <c r="BG37" s="153">
        <v>0</v>
      </c>
      <c r="BH37" s="153">
        <v>0</v>
      </c>
      <c r="BI37" s="152">
        <v>0</v>
      </c>
      <c r="BJ37" s="47">
        <f t="shared" si="21"/>
        <v>0</v>
      </c>
      <c r="BK37" s="48">
        <f t="shared" si="21"/>
        <v>1</v>
      </c>
      <c r="BL37" s="195">
        <f t="shared" si="21"/>
        <v>0</v>
      </c>
      <c r="BM37" s="196">
        <f t="shared" si="21"/>
        <v>1</v>
      </c>
      <c r="BN37" s="61">
        <f t="shared" si="22"/>
        <v>0</v>
      </c>
      <c r="BO37" s="62">
        <f t="shared" si="22"/>
        <v>1</v>
      </c>
      <c r="BP37" s="213">
        <f t="shared" si="22"/>
        <v>0</v>
      </c>
      <c r="BQ37" s="214">
        <f t="shared" si="22"/>
        <v>1</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1</v>
      </c>
      <c r="AB38" s="153">
        <v>0</v>
      </c>
      <c r="AC38" s="152">
        <v>1</v>
      </c>
      <c r="AD38" s="43">
        <f t="shared" si="19"/>
        <v>0</v>
      </c>
      <c r="AE38" s="44">
        <f t="shared" si="19"/>
        <v>1</v>
      </c>
      <c r="AF38" s="191">
        <f t="shared" si="19"/>
        <v>0</v>
      </c>
      <c r="AG38" s="192">
        <f t="shared" si="19"/>
        <v>1</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1</v>
      </c>
      <c r="BH38" s="153">
        <v>0</v>
      </c>
      <c r="BI38" s="152">
        <v>1</v>
      </c>
      <c r="BJ38" s="47">
        <f t="shared" si="21"/>
        <v>0</v>
      </c>
      <c r="BK38" s="48">
        <f t="shared" si="21"/>
        <v>1</v>
      </c>
      <c r="BL38" s="195">
        <f t="shared" si="21"/>
        <v>0</v>
      </c>
      <c r="BM38" s="196">
        <f t="shared" si="21"/>
        <v>1</v>
      </c>
      <c r="BN38" s="61">
        <f t="shared" si="22"/>
        <v>0</v>
      </c>
      <c r="BO38" s="62">
        <f t="shared" si="22"/>
        <v>2</v>
      </c>
      <c r="BP38" s="213">
        <f t="shared" si="22"/>
        <v>0</v>
      </c>
      <c r="BQ38" s="214">
        <f t="shared" si="22"/>
        <v>2</v>
      </c>
    </row>
    <row r="39" spans="1:69" ht="16.5" customHeight="1">
      <c r="A39" s="80" t="s">
        <v>7</v>
      </c>
      <c r="B39" s="151">
        <v>0</v>
      </c>
      <c r="C39" s="152">
        <v>1</v>
      </c>
      <c r="D39" s="153">
        <v>0</v>
      </c>
      <c r="E39" s="138">
        <v>1</v>
      </c>
      <c r="F39" s="154">
        <v>0</v>
      </c>
      <c r="G39" s="153">
        <v>0</v>
      </c>
      <c r="H39" s="153">
        <v>0</v>
      </c>
      <c r="I39" s="155">
        <v>0</v>
      </c>
      <c r="J39" s="154">
        <v>0</v>
      </c>
      <c r="K39" s="153">
        <v>0</v>
      </c>
      <c r="L39" s="153">
        <v>0</v>
      </c>
      <c r="M39" s="152">
        <v>0</v>
      </c>
      <c r="N39" s="47">
        <f t="shared" si="18"/>
        <v>0</v>
      </c>
      <c r="O39" s="48">
        <f t="shared" si="18"/>
        <v>1</v>
      </c>
      <c r="P39" s="195">
        <f t="shared" si="18"/>
        <v>0</v>
      </c>
      <c r="Q39" s="196">
        <f t="shared" si="18"/>
        <v>1</v>
      </c>
      <c r="R39" s="151">
        <v>0</v>
      </c>
      <c r="S39" s="152">
        <v>1</v>
      </c>
      <c r="T39" s="153">
        <v>0</v>
      </c>
      <c r="U39" s="138">
        <v>1</v>
      </c>
      <c r="V39" s="154">
        <v>0</v>
      </c>
      <c r="W39" s="153">
        <v>0</v>
      </c>
      <c r="X39" s="153">
        <v>0</v>
      </c>
      <c r="Y39" s="155">
        <v>0</v>
      </c>
      <c r="Z39" s="154">
        <v>0</v>
      </c>
      <c r="AA39" s="153">
        <v>0</v>
      </c>
      <c r="AB39" s="153">
        <v>0</v>
      </c>
      <c r="AC39" s="152">
        <v>0</v>
      </c>
      <c r="AD39" s="47">
        <f t="shared" si="19"/>
        <v>0</v>
      </c>
      <c r="AE39" s="48">
        <f t="shared" si="19"/>
        <v>1</v>
      </c>
      <c r="AF39" s="195">
        <f t="shared" si="19"/>
        <v>0</v>
      </c>
      <c r="AG39" s="196">
        <f t="shared" si="19"/>
        <v>1</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1</v>
      </c>
      <c r="BD39" s="153">
        <v>0</v>
      </c>
      <c r="BE39" s="155">
        <v>1</v>
      </c>
      <c r="BF39" s="154">
        <v>0</v>
      </c>
      <c r="BG39" s="153">
        <v>0</v>
      </c>
      <c r="BH39" s="153">
        <v>0</v>
      </c>
      <c r="BI39" s="152">
        <v>0</v>
      </c>
      <c r="BJ39" s="47">
        <f t="shared" si="21"/>
        <v>0</v>
      </c>
      <c r="BK39" s="48">
        <f t="shared" si="21"/>
        <v>1</v>
      </c>
      <c r="BL39" s="195">
        <f t="shared" si="21"/>
        <v>0</v>
      </c>
      <c r="BM39" s="196">
        <f t="shared" si="21"/>
        <v>1</v>
      </c>
      <c r="BN39" s="61">
        <f t="shared" si="22"/>
        <v>0</v>
      </c>
      <c r="BO39" s="62">
        <f t="shared" si="22"/>
        <v>3</v>
      </c>
      <c r="BP39" s="213">
        <f t="shared" si="22"/>
        <v>0</v>
      </c>
      <c r="BQ39" s="214">
        <f t="shared" si="22"/>
        <v>3</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1</v>
      </c>
      <c r="X40" s="153">
        <v>0</v>
      </c>
      <c r="Y40" s="155">
        <v>1</v>
      </c>
      <c r="Z40" s="154">
        <v>0</v>
      </c>
      <c r="AA40" s="153">
        <v>0</v>
      </c>
      <c r="AB40" s="153">
        <v>0</v>
      </c>
      <c r="AC40" s="152">
        <v>0</v>
      </c>
      <c r="AD40" s="43">
        <f t="shared" si="19"/>
        <v>0</v>
      </c>
      <c r="AE40" s="44">
        <f t="shared" si="19"/>
        <v>1</v>
      </c>
      <c r="AF40" s="191">
        <f t="shared" si="19"/>
        <v>0</v>
      </c>
      <c r="AG40" s="192">
        <f t="shared" si="19"/>
        <v>1</v>
      </c>
      <c r="AH40" s="151">
        <v>0</v>
      </c>
      <c r="AI40" s="152">
        <v>1</v>
      </c>
      <c r="AJ40" s="153">
        <v>0</v>
      </c>
      <c r="AK40" s="138">
        <v>1</v>
      </c>
      <c r="AL40" s="154">
        <v>0</v>
      </c>
      <c r="AM40" s="153">
        <v>0</v>
      </c>
      <c r="AN40" s="153">
        <v>0</v>
      </c>
      <c r="AO40" s="155">
        <v>0</v>
      </c>
      <c r="AP40" s="154">
        <v>0</v>
      </c>
      <c r="AQ40" s="153">
        <v>0</v>
      </c>
      <c r="AR40" s="153">
        <v>0</v>
      </c>
      <c r="AS40" s="152">
        <v>0</v>
      </c>
      <c r="AT40" s="47">
        <f t="shared" si="20"/>
        <v>0</v>
      </c>
      <c r="AU40" s="48">
        <f t="shared" si="20"/>
        <v>1</v>
      </c>
      <c r="AV40" s="195">
        <f t="shared" si="20"/>
        <v>0</v>
      </c>
      <c r="AW40" s="196">
        <f t="shared" si="20"/>
        <v>1</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2</v>
      </c>
      <c r="BP40" s="213">
        <f t="shared" si="22"/>
        <v>0</v>
      </c>
      <c r="BQ40" s="214">
        <f t="shared" si="22"/>
        <v>2</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1</v>
      </c>
      <c r="G45" s="164" t="s">
        <v>211</v>
      </c>
      <c r="H45" s="164">
        <v>1</v>
      </c>
      <c r="I45" s="167" t="s">
        <v>211</v>
      </c>
      <c r="J45" s="166">
        <v>0</v>
      </c>
      <c r="K45" s="164" t="s">
        <v>211</v>
      </c>
      <c r="L45" s="164">
        <v>0</v>
      </c>
      <c r="M45" s="163" t="s">
        <v>211</v>
      </c>
      <c r="N45" s="41">
        <f aca="true" t="shared" si="23" ref="N45:N50">IF(COUNT(B45,F45,J45),SUM(B45,F45,J45),"")</f>
        <v>1</v>
      </c>
      <c r="O45" s="42" t="s">
        <v>52</v>
      </c>
      <c r="P45" s="189">
        <f aca="true" t="shared" si="24" ref="P45:P50">IF(COUNT(D45,H45,L45),SUM(D45,H45,L45),"")</f>
        <v>1</v>
      </c>
      <c r="Q45" s="190" t="s">
        <v>52</v>
      </c>
      <c r="R45" s="162">
        <v>0</v>
      </c>
      <c r="S45" s="163" t="s">
        <v>211</v>
      </c>
      <c r="T45" s="164">
        <v>0</v>
      </c>
      <c r="U45" s="165" t="s">
        <v>211</v>
      </c>
      <c r="V45" s="166">
        <v>2</v>
      </c>
      <c r="W45" s="164" t="s">
        <v>211</v>
      </c>
      <c r="X45" s="164">
        <v>2</v>
      </c>
      <c r="Y45" s="167" t="s">
        <v>211</v>
      </c>
      <c r="Z45" s="166">
        <v>0</v>
      </c>
      <c r="AA45" s="164" t="s">
        <v>211</v>
      </c>
      <c r="AB45" s="164">
        <v>0</v>
      </c>
      <c r="AC45" s="163" t="s">
        <v>211</v>
      </c>
      <c r="AD45" s="41">
        <f aca="true" t="shared" si="25" ref="AD45:AD50">IF(COUNT(R45,V45,Z45),SUM(R45,V45,Z45),"")</f>
        <v>2</v>
      </c>
      <c r="AE45" s="42" t="s">
        <v>52</v>
      </c>
      <c r="AF45" s="189">
        <f aca="true" t="shared" si="26" ref="AF45:AF50">IF(COUNT(T45,X45,AB45),SUM(T45,X45,AB45),"")</f>
        <v>2</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3</v>
      </c>
      <c r="BO45" s="57" t="s">
        <v>52</v>
      </c>
      <c r="BP45" s="209">
        <f aca="true" t="shared" si="32" ref="BP45:BP50">SUM(P45,AF45,AV45,BL45)</f>
        <v>3</v>
      </c>
      <c r="BQ45" s="210" t="s">
        <v>52</v>
      </c>
    </row>
    <row r="46" spans="1:69" ht="16.5" customHeight="1">
      <c r="A46" s="80" t="s">
        <v>95</v>
      </c>
      <c r="B46" s="162">
        <v>0</v>
      </c>
      <c r="C46" s="163" t="s">
        <v>211</v>
      </c>
      <c r="D46" s="164">
        <v>0</v>
      </c>
      <c r="E46" s="165" t="s">
        <v>211</v>
      </c>
      <c r="F46" s="166">
        <v>0</v>
      </c>
      <c r="G46" s="164" t="s">
        <v>211</v>
      </c>
      <c r="H46" s="164">
        <v>0</v>
      </c>
      <c r="I46" s="167" t="s">
        <v>211</v>
      </c>
      <c r="J46" s="166">
        <v>1</v>
      </c>
      <c r="K46" s="164" t="s">
        <v>211</v>
      </c>
      <c r="L46" s="164">
        <v>1</v>
      </c>
      <c r="M46" s="163" t="s">
        <v>211</v>
      </c>
      <c r="N46" s="43">
        <f t="shared" si="23"/>
        <v>1</v>
      </c>
      <c r="O46" s="44" t="s">
        <v>52</v>
      </c>
      <c r="P46" s="191">
        <f t="shared" si="24"/>
        <v>1</v>
      </c>
      <c r="Q46" s="192" t="s">
        <v>52</v>
      </c>
      <c r="R46" s="162">
        <v>0</v>
      </c>
      <c r="S46" s="163" t="s">
        <v>211</v>
      </c>
      <c r="T46" s="164">
        <v>0</v>
      </c>
      <c r="U46" s="165" t="s">
        <v>211</v>
      </c>
      <c r="V46" s="166">
        <v>2</v>
      </c>
      <c r="W46" s="164" t="s">
        <v>211</v>
      </c>
      <c r="X46" s="164">
        <v>2</v>
      </c>
      <c r="Y46" s="167" t="s">
        <v>211</v>
      </c>
      <c r="Z46" s="166">
        <v>1</v>
      </c>
      <c r="AA46" s="164" t="s">
        <v>211</v>
      </c>
      <c r="AB46" s="164">
        <v>1</v>
      </c>
      <c r="AC46" s="163" t="s">
        <v>211</v>
      </c>
      <c r="AD46" s="43">
        <f t="shared" si="25"/>
        <v>3</v>
      </c>
      <c r="AE46" s="44" t="s">
        <v>52</v>
      </c>
      <c r="AF46" s="191">
        <f t="shared" si="26"/>
        <v>3</v>
      </c>
      <c r="AG46" s="192" t="s">
        <v>52</v>
      </c>
      <c r="AH46" s="162">
        <v>2</v>
      </c>
      <c r="AI46" s="163" t="s">
        <v>211</v>
      </c>
      <c r="AJ46" s="164">
        <v>2</v>
      </c>
      <c r="AK46" s="165" t="s">
        <v>211</v>
      </c>
      <c r="AL46" s="166">
        <v>2</v>
      </c>
      <c r="AM46" s="164" t="s">
        <v>211</v>
      </c>
      <c r="AN46" s="164">
        <v>2</v>
      </c>
      <c r="AO46" s="167" t="s">
        <v>211</v>
      </c>
      <c r="AP46" s="166">
        <v>0</v>
      </c>
      <c r="AQ46" s="164" t="s">
        <v>211</v>
      </c>
      <c r="AR46" s="164">
        <v>0</v>
      </c>
      <c r="AS46" s="163" t="s">
        <v>211</v>
      </c>
      <c r="AT46" s="43">
        <f t="shared" si="27"/>
        <v>4</v>
      </c>
      <c r="AU46" s="44" t="s">
        <v>52</v>
      </c>
      <c r="AV46" s="191">
        <f t="shared" si="28"/>
        <v>4</v>
      </c>
      <c r="AW46" s="192" t="s">
        <v>52</v>
      </c>
      <c r="AX46" s="162">
        <v>1</v>
      </c>
      <c r="AY46" s="163" t="s">
        <v>211</v>
      </c>
      <c r="AZ46" s="164">
        <v>1</v>
      </c>
      <c r="BA46" s="165" t="s">
        <v>211</v>
      </c>
      <c r="BB46" s="166">
        <v>0</v>
      </c>
      <c r="BC46" s="164" t="s">
        <v>211</v>
      </c>
      <c r="BD46" s="164">
        <v>0</v>
      </c>
      <c r="BE46" s="167" t="s">
        <v>211</v>
      </c>
      <c r="BF46" s="166">
        <v>1</v>
      </c>
      <c r="BG46" s="164" t="s">
        <v>211</v>
      </c>
      <c r="BH46" s="164">
        <v>1</v>
      </c>
      <c r="BI46" s="163" t="s">
        <v>211</v>
      </c>
      <c r="BJ46" s="43">
        <f t="shared" si="29"/>
        <v>2</v>
      </c>
      <c r="BK46" s="44" t="s">
        <v>52</v>
      </c>
      <c r="BL46" s="191">
        <f t="shared" si="30"/>
        <v>2</v>
      </c>
      <c r="BM46" s="192" t="s">
        <v>52</v>
      </c>
      <c r="BN46" s="56">
        <f t="shared" si="31"/>
        <v>10</v>
      </c>
      <c r="BO46" s="62" t="s">
        <v>52</v>
      </c>
      <c r="BP46" s="209">
        <f t="shared" si="32"/>
        <v>10</v>
      </c>
      <c r="BQ46" s="214" t="s">
        <v>52</v>
      </c>
    </row>
    <row r="47" spans="1:69" ht="16.5" customHeight="1">
      <c r="A47" s="28" t="s">
        <v>181</v>
      </c>
      <c r="B47" s="162">
        <v>0</v>
      </c>
      <c r="C47" s="163">
        <v>1</v>
      </c>
      <c r="D47" s="164">
        <v>0</v>
      </c>
      <c r="E47" s="165">
        <v>1</v>
      </c>
      <c r="F47" s="166">
        <v>1</v>
      </c>
      <c r="G47" s="164">
        <v>0</v>
      </c>
      <c r="H47" s="164">
        <v>1</v>
      </c>
      <c r="I47" s="167">
        <v>1</v>
      </c>
      <c r="J47" s="166">
        <v>1</v>
      </c>
      <c r="K47" s="164">
        <v>0</v>
      </c>
      <c r="L47" s="164">
        <v>1</v>
      </c>
      <c r="M47" s="163">
        <v>0</v>
      </c>
      <c r="N47" s="43">
        <f t="shared" si="23"/>
        <v>2</v>
      </c>
      <c r="O47" s="44">
        <f>IF(COUNT(C47,G47,K47),SUM(C47,G47,K47),"")</f>
        <v>1</v>
      </c>
      <c r="P47" s="191">
        <f t="shared" si="24"/>
        <v>2</v>
      </c>
      <c r="Q47" s="192">
        <f>IF(COUNT(E47,I47,M47),SUM(E47,I47,M47),"")</f>
        <v>2</v>
      </c>
      <c r="R47" s="162">
        <v>0</v>
      </c>
      <c r="S47" s="163">
        <v>0</v>
      </c>
      <c r="T47" s="164">
        <v>0</v>
      </c>
      <c r="U47" s="165">
        <v>0</v>
      </c>
      <c r="V47" s="166">
        <v>2</v>
      </c>
      <c r="W47" s="164">
        <v>1</v>
      </c>
      <c r="X47" s="164">
        <v>2</v>
      </c>
      <c r="Y47" s="167">
        <v>3</v>
      </c>
      <c r="Z47" s="166">
        <v>1</v>
      </c>
      <c r="AA47" s="164">
        <v>0</v>
      </c>
      <c r="AB47" s="164">
        <v>1</v>
      </c>
      <c r="AC47" s="163">
        <v>2</v>
      </c>
      <c r="AD47" s="43">
        <f t="shared" si="25"/>
        <v>3</v>
      </c>
      <c r="AE47" s="44">
        <f>IF(COUNT(S47,W47,AA47),SUM(S47,W47,AA47),"")</f>
        <v>1</v>
      </c>
      <c r="AF47" s="191">
        <f t="shared" si="26"/>
        <v>3</v>
      </c>
      <c r="AG47" s="192">
        <f>IF(COUNT(U47,Y47,AC47),SUM(U47,Y47,AC47),"")</f>
        <v>5</v>
      </c>
      <c r="AH47" s="162">
        <v>1</v>
      </c>
      <c r="AI47" s="163">
        <v>3</v>
      </c>
      <c r="AJ47" s="164">
        <v>1</v>
      </c>
      <c r="AK47" s="165">
        <v>3</v>
      </c>
      <c r="AL47" s="166">
        <v>0</v>
      </c>
      <c r="AM47" s="164">
        <v>2</v>
      </c>
      <c r="AN47" s="164">
        <v>0</v>
      </c>
      <c r="AO47" s="167">
        <v>3</v>
      </c>
      <c r="AP47" s="166">
        <v>0</v>
      </c>
      <c r="AQ47" s="164">
        <v>0</v>
      </c>
      <c r="AR47" s="164">
        <v>0</v>
      </c>
      <c r="AS47" s="163">
        <v>0</v>
      </c>
      <c r="AT47" s="43">
        <f t="shared" si="27"/>
        <v>1</v>
      </c>
      <c r="AU47" s="44">
        <f>IF(COUNT(AI47,AM47,AQ47),SUM(AI47,AM47,AQ47),"")</f>
        <v>5</v>
      </c>
      <c r="AV47" s="191">
        <f t="shared" si="28"/>
        <v>1</v>
      </c>
      <c r="AW47" s="192">
        <f>IF(COUNT(AK47,AO47,AS47),SUM(AK47,AO47,AS47),"")</f>
        <v>6</v>
      </c>
      <c r="AX47" s="162">
        <v>1</v>
      </c>
      <c r="AY47" s="163">
        <v>1</v>
      </c>
      <c r="AZ47" s="164">
        <v>1</v>
      </c>
      <c r="BA47" s="165">
        <v>1</v>
      </c>
      <c r="BB47" s="166">
        <v>0</v>
      </c>
      <c r="BC47" s="164">
        <v>2</v>
      </c>
      <c r="BD47" s="164">
        <v>0</v>
      </c>
      <c r="BE47" s="167">
        <v>2</v>
      </c>
      <c r="BF47" s="166">
        <v>0</v>
      </c>
      <c r="BG47" s="164">
        <v>0</v>
      </c>
      <c r="BH47" s="164">
        <v>0</v>
      </c>
      <c r="BI47" s="163">
        <v>0</v>
      </c>
      <c r="BJ47" s="43">
        <f t="shared" si="29"/>
        <v>1</v>
      </c>
      <c r="BK47" s="44">
        <f>IF(COUNT(AY47,BC47,BG47),SUM(AY47,BC47,BG47),"")</f>
        <v>3</v>
      </c>
      <c r="BL47" s="191">
        <f t="shared" si="30"/>
        <v>1</v>
      </c>
      <c r="BM47" s="192">
        <f>IF(COUNT(BA47,BE47,BI47),SUM(BA47,BE47,BI47),"")</f>
        <v>3</v>
      </c>
      <c r="BN47" s="56">
        <f t="shared" si="31"/>
        <v>7</v>
      </c>
      <c r="BO47" s="57">
        <f>SUM(O47,AE47,AU47,BK47)</f>
        <v>10</v>
      </c>
      <c r="BP47" s="209">
        <f t="shared" si="32"/>
        <v>7</v>
      </c>
      <c r="BQ47" s="210">
        <f>SUM(Q47,AG47,AW47,BM47)</f>
        <v>16</v>
      </c>
    </row>
    <row r="48" spans="1:69" ht="16.5" customHeight="1">
      <c r="A48" s="26" t="s">
        <v>61</v>
      </c>
      <c r="B48" s="162">
        <v>0</v>
      </c>
      <c r="C48" s="163">
        <v>1</v>
      </c>
      <c r="D48" s="164">
        <v>0</v>
      </c>
      <c r="E48" s="165">
        <v>1</v>
      </c>
      <c r="F48" s="166">
        <v>0</v>
      </c>
      <c r="G48" s="164">
        <v>0</v>
      </c>
      <c r="H48" s="164">
        <v>0</v>
      </c>
      <c r="I48" s="167">
        <v>0</v>
      </c>
      <c r="J48" s="166">
        <v>0</v>
      </c>
      <c r="K48" s="164">
        <v>0</v>
      </c>
      <c r="L48" s="164">
        <v>0</v>
      </c>
      <c r="M48" s="163">
        <v>0</v>
      </c>
      <c r="N48" s="43">
        <f t="shared" si="23"/>
        <v>0</v>
      </c>
      <c r="O48" s="44">
        <f>IF(COUNT(C48,G48,K48),SUM(C48,G48,K48),"")</f>
        <v>1</v>
      </c>
      <c r="P48" s="191">
        <f t="shared" si="24"/>
        <v>0</v>
      </c>
      <c r="Q48" s="192">
        <f>IF(COUNT(E48,I48,M48),SUM(E48,I48,M48),"")</f>
        <v>1</v>
      </c>
      <c r="R48" s="162">
        <v>0</v>
      </c>
      <c r="S48" s="163">
        <v>1</v>
      </c>
      <c r="T48" s="164">
        <v>0</v>
      </c>
      <c r="U48" s="165">
        <v>1</v>
      </c>
      <c r="V48" s="166">
        <v>1</v>
      </c>
      <c r="W48" s="164">
        <v>1</v>
      </c>
      <c r="X48" s="164">
        <v>1</v>
      </c>
      <c r="Y48" s="167">
        <v>1</v>
      </c>
      <c r="Z48" s="166">
        <v>0</v>
      </c>
      <c r="AA48" s="164">
        <v>2</v>
      </c>
      <c r="AB48" s="164">
        <v>0</v>
      </c>
      <c r="AC48" s="163">
        <v>2</v>
      </c>
      <c r="AD48" s="43">
        <f t="shared" si="25"/>
        <v>1</v>
      </c>
      <c r="AE48" s="44">
        <f>IF(COUNT(S48,W48,AA48),SUM(S48,W48,AA48),"")</f>
        <v>4</v>
      </c>
      <c r="AF48" s="191">
        <f t="shared" si="26"/>
        <v>1</v>
      </c>
      <c r="AG48" s="192">
        <f>IF(COUNT(U48,Y48,AC48),SUM(U48,Y48,AC48),"")</f>
        <v>4</v>
      </c>
      <c r="AH48" s="162">
        <v>1</v>
      </c>
      <c r="AI48" s="163">
        <v>1</v>
      </c>
      <c r="AJ48" s="164">
        <v>1</v>
      </c>
      <c r="AK48" s="165">
        <v>1</v>
      </c>
      <c r="AL48" s="166">
        <v>2</v>
      </c>
      <c r="AM48" s="164">
        <v>2</v>
      </c>
      <c r="AN48" s="164">
        <v>2</v>
      </c>
      <c r="AO48" s="167">
        <v>3</v>
      </c>
      <c r="AP48" s="166">
        <v>0</v>
      </c>
      <c r="AQ48" s="164">
        <v>0</v>
      </c>
      <c r="AR48" s="164">
        <v>0</v>
      </c>
      <c r="AS48" s="163">
        <v>0</v>
      </c>
      <c r="AT48" s="43">
        <f t="shared" si="27"/>
        <v>3</v>
      </c>
      <c r="AU48" s="44">
        <f>IF(COUNT(AI48,AM48,AQ48),SUM(AI48,AM48,AQ48),"")</f>
        <v>3</v>
      </c>
      <c r="AV48" s="191">
        <f t="shared" si="28"/>
        <v>3</v>
      </c>
      <c r="AW48" s="192">
        <f>IF(COUNT(AK48,AO48,AS48),SUM(AK48,AO48,AS48),"")</f>
        <v>4</v>
      </c>
      <c r="AX48" s="162">
        <v>0</v>
      </c>
      <c r="AY48" s="163">
        <v>1</v>
      </c>
      <c r="AZ48" s="164">
        <v>0</v>
      </c>
      <c r="BA48" s="165">
        <v>1</v>
      </c>
      <c r="BB48" s="166">
        <v>0</v>
      </c>
      <c r="BC48" s="164">
        <v>0</v>
      </c>
      <c r="BD48" s="164">
        <v>0</v>
      </c>
      <c r="BE48" s="167">
        <v>0</v>
      </c>
      <c r="BF48" s="166">
        <v>1</v>
      </c>
      <c r="BG48" s="164">
        <v>1</v>
      </c>
      <c r="BH48" s="164">
        <v>1</v>
      </c>
      <c r="BI48" s="163">
        <v>3</v>
      </c>
      <c r="BJ48" s="43">
        <f t="shared" si="29"/>
        <v>1</v>
      </c>
      <c r="BK48" s="44">
        <f>IF(COUNT(AY48,BC48,BG48),SUM(AY48,BC48,BG48),"")</f>
        <v>2</v>
      </c>
      <c r="BL48" s="191">
        <f t="shared" si="30"/>
        <v>1</v>
      </c>
      <c r="BM48" s="192">
        <f>IF(COUNT(BA48,BE48,BI48),SUM(BA48,BE48,BI48),"")</f>
        <v>4</v>
      </c>
      <c r="BN48" s="61">
        <f t="shared" si="31"/>
        <v>5</v>
      </c>
      <c r="BO48" s="62">
        <f>SUM(O48,AE48,AU48,BK48)</f>
        <v>10</v>
      </c>
      <c r="BP48" s="213">
        <f t="shared" si="32"/>
        <v>5</v>
      </c>
      <c r="BQ48" s="214">
        <f>SUM(Q48,AG48,AW48,BM48)</f>
        <v>13</v>
      </c>
    </row>
    <row r="49" spans="1:69" ht="16.5" customHeight="1">
      <c r="A49" s="26" t="s">
        <v>182</v>
      </c>
      <c r="B49" s="151">
        <v>0</v>
      </c>
      <c r="C49" s="152">
        <v>1</v>
      </c>
      <c r="D49" s="153">
        <v>0</v>
      </c>
      <c r="E49" s="138">
        <v>1</v>
      </c>
      <c r="F49" s="154">
        <v>0</v>
      </c>
      <c r="G49" s="153">
        <v>0</v>
      </c>
      <c r="H49" s="153">
        <v>0</v>
      </c>
      <c r="I49" s="155">
        <v>0</v>
      </c>
      <c r="J49" s="154">
        <v>0</v>
      </c>
      <c r="K49" s="153">
        <v>0</v>
      </c>
      <c r="L49" s="153">
        <v>0</v>
      </c>
      <c r="M49" s="152">
        <v>0</v>
      </c>
      <c r="N49" s="47">
        <f t="shared" si="23"/>
        <v>0</v>
      </c>
      <c r="O49" s="48">
        <f>IF(COUNT(C49,G49,K49),SUM(C49,G49,K49),"")</f>
        <v>1</v>
      </c>
      <c r="P49" s="195">
        <f t="shared" si="24"/>
        <v>0</v>
      </c>
      <c r="Q49" s="196">
        <f>IF(COUNT(E49,I49,M49),SUM(E49,I49,M49),"")</f>
        <v>1</v>
      </c>
      <c r="R49" s="151">
        <v>0</v>
      </c>
      <c r="S49" s="152">
        <v>0</v>
      </c>
      <c r="T49" s="153">
        <v>0</v>
      </c>
      <c r="U49" s="138">
        <v>0</v>
      </c>
      <c r="V49" s="154">
        <v>1</v>
      </c>
      <c r="W49" s="153">
        <v>1</v>
      </c>
      <c r="X49" s="153">
        <v>1</v>
      </c>
      <c r="Y49" s="155">
        <v>2</v>
      </c>
      <c r="Z49" s="154">
        <v>0</v>
      </c>
      <c r="AA49" s="153">
        <v>2</v>
      </c>
      <c r="AB49" s="153">
        <v>0</v>
      </c>
      <c r="AC49" s="152">
        <v>2</v>
      </c>
      <c r="AD49" s="47">
        <f t="shared" si="25"/>
        <v>1</v>
      </c>
      <c r="AE49" s="48">
        <f>IF(COUNT(S49,W49,AA49),SUM(S49,W49,AA49),"")</f>
        <v>3</v>
      </c>
      <c r="AF49" s="195">
        <f t="shared" si="26"/>
        <v>1</v>
      </c>
      <c r="AG49" s="196">
        <f>IF(COUNT(U49,Y49,AC49),SUM(U49,Y49,AC49),"")</f>
        <v>4</v>
      </c>
      <c r="AH49" s="151">
        <v>0</v>
      </c>
      <c r="AI49" s="152">
        <v>1</v>
      </c>
      <c r="AJ49" s="153">
        <v>0</v>
      </c>
      <c r="AK49" s="138">
        <v>2</v>
      </c>
      <c r="AL49" s="154">
        <v>0</v>
      </c>
      <c r="AM49" s="153">
        <v>1</v>
      </c>
      <c r="AN49" s="153">
        <v>0</v>
      </c>
      <c r="AO49" s="155">
        <v>1</v>
      </c>
      <c r="AP49" s="154">
        <v>0</v>
      </c>
      <c r="AQ49" s="153">
        <v>1</v>
      </c>
      <c r="AR49" s="153">
        <v>0</v>
      </c>
      <c r="AS49" s="152">
        <v>1</v>
      </c>
      <c r="AT49" s="47">
        <f t="shared" si="27"/>
        <v>0</v>
      </c>
      <c r="AU49" s="48">
        <f>IF(COUNT(AI49,AM49,AQ49),SUM(AI49,AM49,AQ49),"")</f>
        <v>3</v>
      </c>
      <c r="AV49" s="195">
        <f t="shared" si="28"/>
        <v>0</v>
      </c>
      <c r="AW49" s="196">
        <f>IF(COUNT(AK49,AO49,AS49),SUM(AK49,AO49,AS49),"")</f>
        <v>4</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1</v>
      </c>
      <c r="BO49" s="62">
        <f>SUM(O49,AE49,AU49,BK49)</f>
        <v>7</v>
      </c>
      <c r="BP49" s="213">
        <f t="shared" si="32"/>
        <v>1</v>
      </c>
      <c r="BQ49" s="214">
        <f>SUM(Q49,AG49,AW49,BM49)</f>
        <v>9</v>
      </c>
    </row>
    <row r="50" spans="1:69" ht="16.5" customHeight="1" thickBot="1">
      <c r="A50" s="29" t="s">
        <v>63</v>
      </c>
      <c r="B50" s="156">
        <v>0</v>
      </c>
      <c r="C50" s="157">
        <v>1</v>
      </c>
      <c r="D50" s="158">
        <v>0</v>
      </c>
      <c r="E50" s="159">
        <v>1</v>
      </c>
      <c r="F50" s="160">
        <v>0</v>
      </c>
      <c r="G50" s="158">
        <v>0</v>
      </c>
      <c r="H50" s="158">
        <v>0</v>
      </c>
      <c r="I50" s="161">
        <v>0</v>
      </c>
      <c r="J50" s="160">
        <v>0</v>
      </c>
      <c r="K50" s="158">
        <v>0</v>
      </c>
      <c r="L50" s="158">
        <v>0</v>
      </c>
      <c r="M50" s="157">
        <v>0</v>
      </c>
      <c r="N50" s="45">
        <f t="shared" si="23"/>
        <v>0</v>
      </c>
      <c r="O50" s="46">
        <f>IF(COUNT(C50,G50,K50),SUM(C50,G50,K50),"")</f>
        <v>1</v>
      </c>
      <c r="P50" s="193">
        <f t="shared" si="24"/>
        <v>0</v>
      </c>
      <c r="Q50" s="194">
        <f>IF(COUNT(E50,I50,M50),SUM(E50,I50,M50),"")</f>
        <v>1</v>
      </c>
      <c r="R50" s="156">
        <v>0</v>
      </c>
      <c r="S50" s="157">
        <v>0</v>
      </c>
      <c r="T50" s="158">
        <v>0</v>
      </c>
      <c r="U50" s="159">
        <v>0</v>
      </c>
      <c r="V50" s="160">
        <v>0</v>
      </c>
      <c r="W50" s="158">
        <v>1</v>
      </c>
      <c r="X50" s="158">
        <v>0</v>
      </c>
      <c r="Y50" s="161">
        <v>1</v>
      </c>
      <c r="Z50" s="160">
        <v>0</v>
      </c>
      <c r="AA50" s="158">
        <v>0</v>
      </c>
      <c r="AB50" s="158">
        <v>0</v>
      </c>
      <c r="AC50" s="157">
        <v>0</v>
      </c>
      <c r="AD50" s="45">
        <f t="shared" si="25"/>
        <v>0</v>
      </c>
      <c r="AE50" s="46">
        <f>IF(COUNT(S50,W50,AA50),SUM(S50,W50,AA50),"")</f>
        <v>1</v>
      </c>
      <c r="AF50" s="193">
        <f t="shared" si="26"/>
        <v>0</v>
      </c>
      <c r="AG50" s="194">
        <f>IF(COUNT(U50,Y50,AC50),SUM(U50,Y50,AC50),"")</f>
        <v>1</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2</v>
      </c>
      <c r="BP50" s="211">
        <f t="shared" si="32"/>
        <v>0</v>
      </c>
      <c r="BQ50" s="212">
        <f>SUM(Q50,AG50,AW50,BM50)</f>
        <v>2</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Washington Traffic Safety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Hoff;Staci (WTSC)</dc:creator>
  <cp:keywords/>
  <dc:description/>
  <cp:lastModifiedBy>Hoff, Staci (WTSC)</cp:lastModifiedBy>
  <cp:lastPrinted>2015-06-03T18:26:18Z</cp:lastPrinted>
  <dcterms:created xsi:type="dcterms:W3CDTF">2010-05-11T21:50:23Z</dcterms:created>
  <dcterms:modified xsi:type="dcterms:W3CDTF">2018-10-26T18:31:20Z</dcterms:modified>
  <cp:category/>
  <cp:version/>
  <cp:contentType/>
  <cp:contentStatus/>
</cp:coreProperties>
</file>